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65" activeTab="11"/>
  </bookViews>
  <sheets>
    <sheet name="День1" sheetId="1" r:id="rId1"/>
    <sheet name="День2" sheetId="2" r:id="rId2"/>
    <sheet name="День3" sheetId="3" r:id="rId3"/>
    <sheet name="День4" sheetId="5" r:id="rId4"/>
    <sheet name="день5" sheetId="8" r:id="rId5"/>
    <sheet name="день6" sheetId="11" r:id="rId6"/>
    <sheet name="день7" sheetId="12" r:id="rId7"/>
    <sheet name="день8" sheetId="13" r:id="rId8"/>
    <sheet name="день9" sheetId="14" r:id="rId9"/>
    <sheet name="день10" sheetId="15" r:id="rId10"/>
    <sheet name="день11" sheetId="16" r:id="rId11"/>
    <sheet name="день12" sheetId="17" r:id="rId12"/>
    <sheet name="день13" sheetId="18" r:id="rId13"/>
    <sheet name="день14" sheetId="19" r:id="rId14"/>
  </sheets>
  <calcPr calcId="124519"/>
</workbook>
</file>

<file path=xl/calcChain.xml><?xml version="1.0" encoding="utf-8"?>
<calcChain xmlns="http://schemas.openxmlformats.org/spreadsheetml/2006/main">
  <c r="D9" i="2"/>
  <c r="E9"/>
  <c r="F9"/>
  <c r="G9"/>
  <c r="H9"/>
  <c r="I9"/>
  <c r="J9"/>
  <c r="K9"/>
  <c r="L9"/>
  <c r="M9"/>
  <c r="N9"/>
  <c r="O9"/>
  <c r="P9"/>
  <c r="Q9"/>
  <c r="R9"/>
  <c r="S9"/>
  <c r="T9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C35"/>
  <c r="D35"/>
  <c r="E35"/>
  <c r="F35"/>
  <c r="G35"/>
  <c r="H35"/>
  <c r="I35"/>
  <c r="I36" s="1"/>
  <c r="J35"/>
  <c r="K35"/>
  <c r="L35"/>
  <c r="M35"/>
  <c r="N35"/>
  <c r="O35"/>
  <c r="P35"/>
  <c r="Q35"/>
  <c r="R35"/>
  <c r="S35"/>
  <c r="T35"/>
  <c r="Q36" l="1"/>
  <c r="O36"/>
  <c r="P36"/>
  <c r="J36"/>
  <c r="H36"/>
  <c r="N36"/>
  <c r="L36"/>
  <c r="F36"/>
  <c r="M36"/>
  <c r="T36"/>
  <c r="D36"/>
  <c r="R36"/>
  <c r="S36"/>
  <c r="G36"/>
  <c r="K36"/>
  <c r="E36"/>
  <c r="T12" i="11"/>
  <c r="S12"/>
  <c r="R12"/>
  <c r="Q12"/>
  <c r="P12"/>
  <c r="O12"/>
  <c r="N12"/>
  <c r="M12"/>
  <c r="L12"/>
  <c r="K12"/>
  <c r="J12"/>
  <c r="I12"/>
  <c r="H12"/>
  <c r="G12"/>
  <c r="F12"/>
  <c r="E12"/>
  <c r="D12"/>
  <c r="T24" i="16" l="1"/>
  <c r="S24"/>
  <c r="R24"/>
  <c r="Q24"/>
  <c r="P24"/>
  <c r="O24"/>
  <c r="N24"/>
  <c r="M24"/>
  <c r="L24"/>
  <c r="K24"/>
  <c r="J24"/>
  <c r="I24"/>
  <c r="H24"/>
  <c r="G24"/>
  <c r="F24"/>
  <c r="E24"/>
  <c r="D24"/>
  <c r="T24" i="12"/>
  <c r="S24"/>
  <c r="R24"/>
  <c r="Q24"/>
  <c r="P24"/>
  <c r="O24"/>
  <c r="N24"/>
  <c r="M24"/>
  <c r="L24"/>
  <c r="K24"/>
  <c r="J24"/>
  <c r="I24"/>
  <c r="H24"/>
  <c r="G24"/>
  <c r="F24"/>
  <c r="D24"/>
  <c r="E24"/>
  <c r="T23" i="18"/>
  <c r="S23"/>
  <c r="R23"/>
  <c r="Q23"/>
  <c r="P23"/>
  <c r="O23"/>
  <c r="N23"/>
  <c r="M23"/>
  <c r="L23"/>
  <c r="K23"/>
  <c r="J23"/>
  <c r="I23"/>
  <c r="H23"/>
  <c r="G23"/>
  <c r="F23"/>
  <c r="E23"/>
  <c r="D23"/>
  <c r="T24" i="15"/>
  <c r="S24"/>
  <c r="R24"/>
  <c r="Q24"/>
  <c r="P24"/>
  <c r="O24"/>
  <c r="N24"/>
  <c r="M24"/>
  <c r="L24"/>
  <c r="K24"/>
  <c r="J24"/>
  <c r="I24"/>
  <c r="H24"/>
  <c r="G24"/>
  <c r="T25" i="13"/>
  <c r="S25"/>
  <c r="R25"/>
  <c r="Q25"/>
  <c r="P25"/>
  <c r="O25"/>
  <c r="N25"/>
  <c r="M25"/>
  <c r="L25"/>
  <c r="K25"/>
  <c r="J25"/>
  <c r="I25"/>
  <c r="H25"/>
  <c r="T26" i="11"/>
  <c r="S26"/>
  <c r="R26"/>
  <c r="Q26"/>
  <c r="P26"/>
  <c r="O26"/>
  <c r="N26"/>
  <c r="M26"/>
  <c r="L26"/>
  <c r="K26"/>
  <c r="J26"/>
  <c r="I26"/>
  <c r="H26"/>
  <c r="G25" i="13"/>
  <c r="F25"/>
  <c r="E25"/>
  <c r="D25"/>
  <c r="T24" i="17"/>
  <c r="S24"/>
  <c r="R24"/>
  <c r="Q24"/>
  <c r="P24"/>
  <c r="O24"/>
  <c r="N24"/>
  <c r="M24"/>
  <c r="L24"/>
  <c r="K24"/>
  <c r="J24"/>
  <c r="I24"/>
  <c r="H24"/>
  <c r="G24"/>
  <c r="F24"/>
  <c r="E24"/>
  <c r="T26" i="19"/>
  <c r="S26"/>
  <c r="R26"/>
  <c r="Q26"/>
  <c r="P26"/>
  <c r="O26"/>
  <c r="N26"/>
  <c r="M26"/>
  <c r="L26"/>
  <c r="K26"/>
  <c r="J26"/>
  <c r="I26"/>
  <c r="H26"/>
  <c r="G26"/>
  <c r="F26"/>
  <c r="E26"/>
  <c r="D26"/>
  <c r="F12" i="15"/>
  <c r="E12"/>
  <c r="D12"/>
  <c r="T24" i="14"/>
  <c r="S24"/>
  <c r="R24"/>
  <c r="Q24"/>
  <c r="P24"/>
  <c r="O24"/>
  <c r="N24"/>
  <c r="M24"/>
  <c r="L24"/>
  <c r="K24"/>
  <c r="J24"/>
  <c r="I24"/>
  <c r="H24"/>
  <c r="G24"/>
  <c r="F24"/>
  <c r="E24"/>
  <c r="D24"/>
  <c r="C24"/>
  <c r="T31"/>
  <c r="S31"/>
  <c r="R31"/>
  <c r="Q31"/>
  <c r="P31"/>
  <c r="O31"/>
  <c r="N31"/>
  <c r="M31"/>
  <c r="L31"/>
  <c r="K31"/>
  <c r="J31"/>
  <c r="I31"/>
  <c r="H31"/>
  <c r="T32" i="19"/>
  <c r="S32"/>
  <c r="R32"/>
  <c r="Q32"/>
  <c r="P32"/>
  <c r="O32"/>
  <c r="N32"/>
  <c r="M32"/>
  <c r="L32"/>
  <c r="K32"/>
  <c r="T12"/>
  <c r="S12"/>
  <c r="R12"/>
  <c r="Q12"/>
  <c r="P12"/>
  <c r="O12"/>
  <c r="T9"/>
  <c r="S9"/>
  <c r="R9"/>
  <c r="Q9"/>
  <c r="P9" l="1"/>
  <c r="O9"/>
  <c r="N9"/>
  <c r="M9"/>
  <c r="J32"/>
  <c r="I32"/>
  <c r="H32"/>
  <c r="T21"/>
  <c r="S21"/>
  <c r="R21"/>
  <c r="Q21"/>
  <c r="P21"/>
  <c r="O21"/>
  <c r="N21"/>
  <c r="M21"/>
  <c r="L21"/>
  <c r="K21"/>
  <c r="J21"/>
  <c r="I21"/>
  <c r="H21"/>
  <c r="N12"/>
  <c r="M12"/>
  <c r="T33" i="18"/>
  <c r="S33"/>
  <c r="R33"/>
  <c r="Q33"/>
  <c r="P33"/>
  <c r="O33"/>
  <c r="N33"/>
  <c r="M33"/>
  <c r="L33"/>
  <c r="K33"/>
  <c r="J33"/>
  <c r="I33"/>
  <c r="H33"/>
  <c r="T30"/>
  <c r="S30"/>
  <c r="R30"/>
  <c r="Q30"/>
  <c r="P30"/>
  <c r="O30"/>
  <c r="N30"/>
  <c r="M30"/>
  <c r="L30"/>
  <c r="K30"/>
  <c r="J30"/>
  <c r="I30"/>
  <c r="H30"/>
  <c r="T19"/>
  <c r="S19"/>
  <c r="R19"/>
  <c r="Q19"/>
  <c r="P19"/>
  <c r="O19"/>
  <c r="N19"/>
  <c r="M19"/>
  <c r="L19"/>
  <c r="K19"/>
  <c r="J19"/>
  <c r="I19"/>
  <c r="H19"/>
  <c r="T12"/>
  <c r="S12"/>
  <c r="R12"/>
  <c r="Q12"/>
  <c r="P12"/>
  <c r="O12"/>
  <c r="N12"/>
  <c r="M12"/>
  <c r="L12"/>
  <c r="K12"/>
  <c r="J12"/>
  <c r="I12"/>
  <c r="H12"/>
  <c r="T9"/>
  <c r="S9"/>
  <c r="R9"/>
  <c r="Q9"/>
  <c r="P9"/>
  <c r="O9"/>
  <c r="N9"/>
  <c r="M9"/>
  <c r="L9"/>
  <c r="K9"/>
  <c r="J9"/>
  <c r="I9"/>
  <c r="H9"/>
  <c r="T35" i="16"/>
  <c r="S35"/>
  <c r="R35"/>
  <c r="Q35"/>
  <c r="P35"/>
  <c r="O35"/>
  <c r="N35"/>
  <c r="M35"/>
  <c r="L35"/>
  <c r="K35"/>
  <c r="J35"/>
  <c r="I35"/>
  <c r="H35"/>
  <c r="T31"/>
  <c r="S31"/>
  <c r="R31"/>
  <c r="Q31"/>
  <c r="P31"/>
  <c r="O31"/>
  <c r="N31"/>
  <c r="M31"/>
  <c r="L31"/>
  <c r="K31"/>
  <c r="J31"/>
  <c r="I31"/>
  <c r="H31"/>
  <c r="T20"/>
  <c r="S20"/>
  <c r="R20"/>
  <c r="Q20"/>
  <c r="P20"/>
  <c r="O20"/>
  <c r="N20"/>
  <c r="M20"/>
  <c r="L20"/>
  <c r="K20"/>
  <c r="J20"/>
  <c r="I20"/>
  <c r="H20"/>
  <c r="T12"/>
  <c r="S12"/>
  <c r="R12"/>
  <c r="Q12"/>
  <c r="P12"/>
  <c r="O12"/>
  <c r="N12"/>
  <c r="M12"/>
  <c r="L12"/>
  <c r="K12"/>
  <c r="J12"/>
  <c r="I12"/>
  <c r="H12"/>
  <c r="T9"/>
  <c r="S9"/>
  <c r="R9"/>
  <c r="Q9"/>
  <c r="P9"/>
  <c r="O9"/>
  <c r="N9"/>
  <c r="M9"/>
  <c r="L9"/>
  <c r="K9"/>
  <c r="J9"/>
  <c r="I9"/>
  <c r="T35" i="15"/>
  <c r="S35"/>
  <c r="R35"/>
  <c r="Q35"/>
  <c r="P35"/>
  <c r="O35"/>
  <c r="N35"/>
  <c r="M35"/>
  <c r="L35"/>
  <c r="K35"/>
  <c r="J35"/>
  <c r="T32"/>
  <c r="S32"/>
  <c r="R32"/>
  <c r="Q32"/>
  <c r="P32"/>
  <c r="O32"/>
  <c r="N32"/>
  <c r="M32"/>
  <c r="L32"/>
  <c r="K32"/>
  <c r="J32"/>
  <c r="I32"/>
  <c r="H32"/>
  <c r="T19"/>
  <c r="S19"/>
  <c r="R19"/>
  <c r="Q19"/>
  <c r="P19"/>
  <c r="O19"/>
  <c r="N19"/>
  <c r="M19"/>
  <c r="L19"/>
  <c r="K19"/>
  <c r="J19"/>
  <c r="I19"/>
  <c r="H19"/>
  <c r="T12"/>
  <c r="S12"/>
  <c r="R12"/>
  <c r="Q12"/>
  <c r="P12"/>
  <c r="O12"/>
  <c r="N12"/>
  <c r="M12"/>
  <c r="L12"/>
  <c r="K12"/>
  <c r="J12"/>
  <c r="I12"/>
  <c r="H12"/>
  <c r="T9"/>
  <c r="S9"/>
  <c r="R9"/>
  <c r="Q9"/>
  <c r="P9"/>
  <c r="O9"/>
  <c r="N9"/>
  <c r="M9"/>
  <c r="L9"/>
  <c r="K9"/>
  <c r="J9"/>
  <c r="I9"/>
  <c r="H9"/>
  <c r="I35"/>
  <c r="H35"/>
  <c r="T34" i="14"/>
  <c r="S34"/>
  <c r="R34"/>
  <c r="Q34"/>
  <c r="P34"/>
  <c r="O34"/>
  <c r="N34"/>
  <c r="M34"/>
  <c r="L34"/>
  <c r="K34"/>
  <c r="J34"/>
  <c r="I34"/>
  <c r="H34"/>
  <c r="T13"/>
  <c r="S13"/>
  <c r="R13"/>
  <c r="Q13"/>
  <c r="P13"/>
  <c r="O13"/>
  <c r="N13"/>
  <c r="M13"/>
  <c r="L13"/>
  <c r="K13"/>
  <c r="J13"/>
  <c r="I13"/>
  <c r="H13"/>
  <c r="T20"/>
  <c r="S20"/>
  <c r="R20"/>
  <c r="Q20"/>
  <c r="P20"/>
  <c r="O20"/>
  <c r="N20"/>
  <c r="M20"/>
  <c r="M35" s="1"/>
  <c r="L20"/>
  <c r="K20"/>
  <c r="J20"/>
  <c r="I20"/>
  <c r="I35" s="1"/>
  <c r="H20"/>
  <c r="T10"/>
  <c r="T35" s="1"/>
  <c r="S10"/>
  <c r="R10"/>
  <c r="Q10"/>
  <c r="P10"/>
  <c r="O10"/>
  <c r="N10"/>
  <c r="M10"/>
  <c r="L10"/>
  <c r="L35" s="1"/>
  <c r="K10"/>
  <c r="J10"/>
  <c r="I10"/>
  <c r="H10"/>
  <c r="R35" l="1"/>
  <c r="P35"/>
  <c r="S35"/>
  <c r="I34" i="18"/>
  <c r="M34"/>
  <c r="H34"/>
  <c r="J34"/>
  <c r="L34"/>
  <c r="T34"/>
  <c r="O35" i="14"/>
  <c r="N35"/>
  <c r="R34" i="18"/>
  <c r="P34"/>
  <c r="O34"/>
  <c r="N34"/>
  <c r="K34"/>
  <c r="I36" i="15"/>
  <c r="K36"/>
  <c r="M36"/>
  <c r="O36"/>
  <c r="Q36"/>
  <c r="S36"/>
  <c r="H36"/>
  <c r="J36"/>
  <c r="L36"/>
  <c r="N36"/>
  <c r="P36"/>
  <c r="R36"/>
  <c r="T36"/>
  <c r="Q35" i="14"/>
  <c r="K35"/>
  <c r="J35"/>
  <c r="H35"/>
  <c r="J36" i="16"/>
  <c r="L36"/>
  <c r="N36"/>
  <c r="P36"/>
  <c r="R36"/>
  <c r="T36"/>
  <c r="I36"/>
  <c r="K36"/>
  <c r="M36"/>
  <c r="O36"/>
  <c r="Q36"/>
  <c r="S36"/>
  <c r="Q34" i="18"/>
  <c r="S34"/>
  <c r="T33" i="13"/>
  <c r="S33"/>
  <c r="R33"/>
  <c r="Q33"/>
  <c r="P33"/>
  <c r="O33"/>
  <c r="N33"/>
  <c r="M33"/>
  <c r="L33"/>
  <c r="K33"/>
  <c r="J33"/>
  <c r="I33"/>
  <c r="H33"/>
  <c r="T20"/>
  <c r="S20"/>
  <c r="R20"/>
  <c r="Q20"/>
  <c r="P20"/>
  <c r="O20"/>
  <c r="N20"/>
  <c r="M20"/>
  <c r="L20"/>
  <c r="K20"/>
  <c r="J20"/>
  <c r="I20"/>
  <c r="H20"/>
  <c r="T12"/>
  <c r="S12"/>
  <c r="R12"/>
  <c r="Q12"/>
  <c r="P12"/>
  <c r="O12"/>
  <c r="N12"/>
  <c r="M12"/>
  <c r="L12"/>
  <c r="K12"/>
  <c r="J12"/>
  <c r="I12"/>
  <c r="H12"/>
  <c r="T9"/>
  <c r="S9"/>
  <c r="R9"/>
  <c r="Q9"/>
  <c r="P9"/>
  <c r="O9"/>
  <c r="N9"/>
  <c r="M9"/>
  <c r="L9"/>
  <c r="K9"/>
  <c r="J9"/>
  <c r="I9"/>
  <c r="H9"/>
  <c r="T37"/>
  <c r="S37"/>
  <c r="R37"/>
  <c r="Q37"/>
  <c r="P37"/>
  <c r="O37"/>
  <c r="N37"/>
  <c r="M37"/>
  <c r="L37"/>
  <c r="K37"/>
  <c r="J37"/>
  <c r="I37"/>
  <c r="H37"/>
  <c r="H38" l="1"/>
  <c r="R38"/>
  <c r="J38"/>
  <c r="T38"/>
  <c r="M38"/>
  <c r="S38"/>
  <c r="P38"/>
  <c r="K38"/>
  <c r="L38"/>
  <c r="N38"/>
  <c r="O38"/>
  <c r="I38"/>
  <c r="Q38"/>
  <c r="C33" i="11"/>
  <c r="C37"/>
  <c r="F12" i="1"/>
  <c r="S31"/>
  <c r="T33" i="11"/>
  <c r="S33"/>
  <c r="R33"/>
  <c r="Q33"/>
  <c r="P33"/>
  <c r="O33"/>
  <c r="N33"/>
  <c r="M33"/>
  <c r="L33"/>
  <c r="K33"/>
  <c r="J33"/>
  <c r="I33"/>
  <c r="T37"/>
  <c r="S37"/>
  <c r="R37"/>
  <c r="Q37"/>
  <c r="P37"/>
  <c r="O37"/>
  <c r="N37"/>
  <c r="M37"/>
  <c r="L37"/>
  <c r="K37"/>
  <c r="J37"/>
  <c r="I37"/>
  <c r="H37"/>
  <c r="T24" i="1"/>
  <c r="S24"/>
  <c r="R24"/>
  <c r="Q24"/>
  <c r="P24"/>
  <c r="O24"/>
  <c r="N24"/>
  <c r="M24"/>
  <c r="L24"/>
  <c r="T34" i="12"/>
  <c r="S34"/>
  <c r="R34"/>
  <c r="Q34"/>
  <c r="P34"/>
  <c r="O34"/>
  <c r="N34"/>
  <c r="M34"/>
  <c r="L34"/>
  <c r="K34"/>
  <c r="J34"/>
  <c r="I34"/>
  <c r="H34"/>
  <c r="T31"/>
  <c r="S31"/>
  <c r="R31"/>
  <c r="Q31"/>
  <c r="P31"/>
  <c r="O31"/>
  <c r="N31"/>
  <c r="M31"/>
  <c r="L31"/>
  <c r="K31"/>
  <c r="J31"/>
  <c r="I31"/>
  <c r="H31"/>
  <c r="T8"/>
  <c r="S8"/>
  <c r="R8"/>
  <c r="Q8"/>
  <c r="P8"/>
  <c r="O8"/>
  <c r="N8"/>
  <c r="M8"/>
  <c r="L8"/>
  <c r="K8"/>
  <c r="J8"/>
  <c r="I8"/>
  <c r="H8"/>
  <c r="T11"/>
  <c r="S11"/>
  <c r="R11"/>
  <c r="Q11"/>
  <c r="P11"/>
  <c r="O11"/>
  <c r="N11"/>
  <c r="M11"/>
  <c r="L11"/>
  <c r="K11"/>
  <c r="J11"/>
  <c r="I11"/>
  <c r="H11"/>
  <c r="T20"/>
  <c r="S20"/>
  <c r="R20"/>
  <c r="Q20"/>
  <c r="P20"/>
  <c r="O20"/>
  <c r="N20"/>
  <c r="M20"/>
  <c r="L20"/>
  <c r="K20"/>
  <c r="J20"/>
  <c r="I20"/>
  <c r="H20"/>
  <c r="H35" l="1"/>
  <c r="J35"/>
  <c r="L35"/>
  <c r="N35"/>
  <c r="P35"/>
  <c r="R35"/>
  <c r="T35"/>
  <c r="I35"/>
  <c r="O35"/>
  <c r="S35"/>
  <c r="Q35"/>
  <c r="M35"/>
  <c r="K35"/>
  <c r="H9" i="16"/>
  <c r="H36" s="1"/>
  <c r="H33" i="11"/>
  <c r="T21"/>
  <c r="S21"/>
  <c r="R21"/>
  <c r="Q21"/>
  <c r="P21"/>
  <c r="O21"/>
  <c r="N21"/>
  <c r="M21"/>
  <c r="L21"/>
  <c r="K21"/>
  <c r="K38" s="1"/>
  <c r="J21"/>
  <c r="I21"/>
  <c r="H21"/>
  <c r="T8"/>
  <c r="S8"/>
  <c r="R8"/>
  <c r="Q8"/>
  <c r="P8"/>
  <c r="O8"/>
  <c r="N8"/>
  <c r="M8"/>
  <c r="L8"/>
  <c r="K8"/>
  <c r="J8"/>
  <c r="I8"/>
  <c r="H8"/>
  <c r="T12" i="8"/>
  <c r="S12"/>
  <c r="R12"/>
  <c r="Q12"/>
  <c r="P12"/>
  <c r="O12"/>
  <c r="N12"/>
  <c r="M12"/>
  <c r="L12"/>
  <c r="K12"/>
  <c r="T20"/>
  <c r="S20"/>
  <c r="R20"/>
  <c r="Q20"/>
  <c r="P20"/>
  <c r="O20"/>
  <c r="N20"/>
  <c r="M20"/>
  <c r="L20"/>
  <c r="K20"/>
  <c r="J20"/>
  <c r="I20"/>
  <c r="H20"/>
  <c r="T24"/>
  <c r="S24"/>
  <c r="R24"/>
  <c r="Q24"/>
  <c r="P24"/>
  <c r="O24"/>
  <c r="N24"/>
  <c r="M24"/>
  <c r="L24"/>
  <c r="K24"/>
  <c r="J24"/>
  <c r="I24"/>
  <c r="H24"/>
  <c r="T31"/>
  <c r="S31"/>
  <c r="R31"/>
  <c r="Q31"/>
  <c r="P31"/>
  <c r="O31"/>
  <c r="N31"/>
  <c r="M31"/>
  <c r="L31"/>
  <c r="K31"/>
  <c r="J31"/>
  <c r="I31"/>
  <c r="H31"/>
  <c r="T34"/>
  <c r="S34"/>
  <c r="R34"/>
  <c r="Q34"/>
  <c r="P34"/>
  <c r="O34"/>
  <c r="N34"/>
  <c r="M34"/>
  <c r="L34"/>
  <c r="K34"/>
  <c r="J34"/>
  <c r="I34"/>
  <c r="H34"/>
  <c r="T24" i="5"/>
  <c r="S24"/>
  <c r="R24"/>
  <c r="Q24"/>
  <c r="P24"/>
  <c r="O24"/>
  <c r="N24"/>
  <c r="M24"/>
  <c r="L24"/>
  <c r="K24"/>
  <c r="J24"/>
  <c r="I24"/>
  <c r="T20"/>
  <c r="S20"/>
  <c r="R20"/>
  <c r="Q20"/>
  <c r="J12" i="8"/>
  <c r="I12"/>
  <c r="H12"/>
  <c r="T9"/>
  <c r="S9"/>
  <c r="R9"/>
  <c r="Q9"/>
  <c r="P9"/>
  <c r="O9"/>
  <c r="N9"/>
  <c r="M9"/>
  <c r="L9"/>
  <c r="K9"/>
  <c r="J9"/>
  <c r="I9"/>
  <c r="H9"/>
  <c r="P20" i="5"/>
  <c r="H24"/>
  <c r="T32"/>
  <c r="S32"/>
  <c r="R32"/>
  <c r="Q32"/>
  <c r="T31" i="17"/>
  <c r="S31"/>
  <c r="R31"/>
  <c r="Q31"/>
  <c r="P31"/>
  <c r="O31"/>
  <c r="N31"/>
  <c r="M31"/>
  <c r="L31"/>
  <c r="K31"/>
  <c r="J31"/>
  <c r="I31"/>
  <c r="H31"/>
  <c r="T9"/>
  <c r="S9"/>
  <c r="R9"/>
  <c r="Q9"/>
  <c r="P9"/>
  <c r="T20"/>
  <c r="S20"/>
  <c r="R20"/>
  <c r="Q20"/>
  <c r="P20"/>
  <c r="O20"/>
  <c r="N20"/>
  <c r="M20"/>
  <c r="L20"/>
  <c r="K20"/>
  <c r="T34"/>
  <c r="S34"/>
  <c r="R34"/>
  <c r="Q34"/>
  <c r="P34"/>
  <c r="O34"/>
  <c r="N34"/>
  <c r="M34"/>
  <c r="L34"/>
  <c r="K34"/>
  <c r="J34"/>
  <c r="I34"/>
  <c r="H34"/>
  <c r="T38" i="11" l="1"/>
  <c r="N38"/>
  <c r="L38"/>
  <c r="L35" i="8"/>
  <c r="N35"/>
  <c r="R35"/>
  <c r="P35"/>
  <c r="S38" i="11"/>
  <c r="R38"/>
  <c r="Q38"/>
  <c r="P38"/>
  <c r="O38"/>
  <c r="M38"/>
  <c r="J38"/>
  <c r="I38"/>
  <c r="H35" i="8"/>
  <c r="J35"/>
  <c r="I35"/>
  <c r="M35"/>
  <c r="O35"/>
  <c r="Q35"/>
  <c r="S35"/>
  <c r="H38" i="11"/>
  <c r="T35" i="8"/>
  <c r="K35"/>
  <c r="J20" i="17"/>
  <c r="I20"/>
  <c r="H20"/>
  <c r="T12"/>
  <c r="T35" s="1"/>
  <c r="S12"/>
  <c r="S35" s="1"/>
  <c r="R12"/>
  <c r="R35" s="1"/>
  <c r="Q12"/>
  <c r="Q35" s="1"/>
  <c r="P12"/>
  <c r="P35" s="1"/>
  <c r="O12"/>
  <c r="N12"/>
  <c r="M12"/>
  <c r="L12"/>
  <c r="K12"/>
  <c r="J12"/>
  <c r="I12"/>
  <c r="H12"/>
  <c r="O9"/>
  <c r="N9"/>
  <c r="M9"/>
  <c r="L9"/>
  <c r="L35" s="1"/>
  <c r="K9"/>
  <c r="K35" s="1"/>
  <c r="J9"/>
  <c r="I9"/>
  <c r="J35" l="1"/>
  <c r="M35"/>
  <c r="O35"/>
  <c r="N35"/>
  <c r="I35"/>
  <c r="T24" i="3"/>
  <c r="S24"/>
  <c r="R24"/>
  <c r="Q24"/>
  <c r="P24"/>
  <c r="H9" i="17"/>
  <c r="H35" s="1"/>
  <c r="L12" i="19"/>
  <c r="K12"/>
  <c r="J12"/>
  <c r="I12"/>
  <c r="H12"/>
  <c r="L9"/>
  <c r="K9"/>
  <c r="J9"/>
  <c r="I9"/>
  <c r="H9"/>
  <c r="O24" i="3" l="1"/>
  <c r="N24"/>
  <c r="M24"/>
  <c r="L24"/>
  <c r="K24"/>
  <c r="T20"/>
  <c r="S20"/>
  <c r="R20"/>
  <c r="Q20"/>
  <c r="P20"/>
  <c r="O20"/>
  <c r="N20"/>
  <c r="M20"/>
  <c r="L20"/>
  <c r="K20"/>
  <c r="J20"/>
  <c r="I20"/>
  <c r="H20"/>
  <c r="T35" i="19"/>
  <c r="T36" s="1"/>
  <c r="S35"/>
  <c r="S36" s="1"/>
  <c r="R35"/>
  <c r="R36" s="1"/>
  <c r="Q35"/>
  <c r="Q36" s="1"/>
  <c r="P35"/>
  <c r="P36" s="1"/>
  <c r="O35"/>
  <c r="O36" s="1"/>
  <c r="N35"/>
  <c r="N36" s="1"/>
  <c r="M35"/>
  <c r="M36" s="1"/>
  <c r="L35"/>
  <c r="L36" s="1"/>
  <c r="K35"/>
  <c r="K36" s="1"/>
  <c r="J35"/>
  <c r="J36" s="1"/>
  <c r="I35"/>
  <c r="I36" s="1"/>
  <c r="H35"/>
  <c r="H36" s="1"/>
  <c r="T11" i="3"/>
  <c r="S11"/>
  <c r="R11"/>
  <c r="Q11"/>
  <c r="P11"/>
  <c r="O11"/>
  <c r="N11"/>
  <c r="M11"/>
  <c r="L11"/>
  <c r="K11"/>
  <c r="J11"/>
  <c r="I11"/>
  <c r="H11"/>
  <c r="T8"/>
  <c r="S8"/>
  <c r="R8"/>
  <c r="Q8"/>
  <c r="P8"/>
  <c r="O8"/>
  <c r="N8"/>
  <c r="M8"/>
  <c r="L8"/>
  <c r="K8"/>
  <c r="J8"/>
  <c r="I8"/>
  <c r="H8"/>
  <c r="J24"/>
  <c r="I24"/>
  <c r="H24"/>
  <c r="T33"/>
  <c r="S33"/>
  <c r="R33"/>
  <c r="Q33"/>
  <c r="P33"/>
  <c r="O33"/>
  <c r="N33"/>
  <c r="M33"/>
  <c r="L33"/>
  <c r="K33"/>
  <c r="J33"/>
  <c r="I33"/>
  <c r="H33"/>
  <c r="T30"/>
  <c r="S30"/>
  <c r="R30"/>
  <c r="Q30"/>
  <c r="P30"/>
  <c r="O30"/>
  <c r="N30"/>
  <c r="M30"/>
  <c r="L30"/>
  <c r="K30"/>
  <c r="J30"/>
  <c r="I30"/>
  <c r="H30"/>
  <c r="O34" l="1"/>
  <c r="S34"/>
  <c r="Q34"/>
  <c r="M34"/>
  <c r="H34"/>
  <c r="N34"/>
  <c r="P34"/>
  <c r="R34"/>
  <c r="T34"/>
  <c r="K34"/>
  <c r="L34"/>
  <c r="I34"/>
  <c r="J34"/>
  <c r="G24"/>
  <c r="T31" i="1" l="1"/>
  <c r="R31"/>
  <c r="Q31"/>
  <c r="P31"/>
  <c r="O31"/>
  <c r="N31"/>
  <c r="M31"/>
  <c r="L31"/>
  <c r="K31"/>
  <c r="J31"/>
  <c r="P32" i="5"/>
  <c r="O32"/>
  <c r="N32"/>
  <c r="M32"/>
  <c r="T36"/>
  <c r="S36"/>
  <c r="R36"/>
  <c r="Q36"/>
  <c r="P36"/>
  <c r="O36"/>
  <c r="N36"/>
  <c r="M36"/>
  <c r="L32"/>
  <c r="K32"/>
  <c r="J32"/>
  <c r="I32"/>
  <c r="H32"/>
  <c r="L36"/>
  <c r="K36"/>
  <c r="J36"/>
  <c r="I36"/>
  <c r="H36"/>
  <c r="O20"/>
  <c r="N20"/>
  <c r="M20"/>
  <c r="L20"/>
  <c r="K20"/>
  <c r="J20"/>
  <c r="I20"/>
  <c r="H20"/>
  <c r="T8"/>
  <c r="S8"/>
  <c r="R8"/>
  <c r="Q8"/>
  <c r="P8"/>
  <c r="O8"/>
  <c r="N8"/>
  <c r="M8"/>
  <c r="T11"/>
  <c r="S11"/>
  <c r="R11"/>
  <c r="Q11"/>
  <c r="P11"/>
  <c r="O11"/>
  <c r="N11"/>
  <c r="M11"/>
  <c r="L11"/>
  <c r="K11"/>
  <c r="J11"/>
  <c r="I11"/>
  <c r="H11"/>
  <c r="L8"/>
  <c r="K8"/>
  <c r="J8"/>
  <c r="I8"/>
  <c r="H8"/>
  <c r="K24" i="1"/>
  <c r="J24"/>
  <c r="I24"/>
  <c r="H24"/>
  <c r="I31"/>
  <c r="H31"/>
  <c r="T34"/>
  <c r="S34"/>
  <c r="Q34"/>
  <c r="P34"/>
  <c r="O34"/>
  <c r="N34"/>
  <c r="M34"/>
  <c r="L34"/>
  <c r="K34"/>
  <c r="J34"/>
  <c r="I34"/>
  <c r="H34"/>
  <c r="T19"/>
  <c r="S19"/>
  <c r="R19"/>
  <c r="Q19"/>
  <c r="P19"/>
  <c r="O19"/>
  <c r="N19"/>
  <c r="M19"/>
  <c r="L19"/>
  <c r="K19"/>
  <c r="J19"/>
  <c r="I19"/>
  <c r="H19"/>
  <c r="T12"/>
  <c r="S12"/>
  <c r="R12"/>
  <c r="Q12"/>
  <c r="P12"/>
  <c r="O12"/>
  <c r="N12"/>
  <c r="M12"/>
  <c r="L12"/>
  <c r="K12"/>
  <c r="J12"/>
  <c r="I12"/>
  <c r="H12"/>
  <c r="T9"/>
  <c r="S9"/>
  <c r="R9"/>
  <c r="Q9"/>
  <c r="P9"/>
  <c r="O9"/>
  <c r="N9"/>
  <c r="M9"/>
  <c r="L9"/>
  <c r="K9"/>
  <c r="J9"/>
  <c r="I9"/>
  <c r="H9"/>
  <c r="G26" i="11"/>
  <c r="F26"/>
  <c r="E26"/>
  <c r="D26"/>
  <c r="G24" i="8"/>
  <c r="F24"/>
  <c r="E24"/>
  <c r="D24"/>
  <c r="C24"/>
  <c r="G11" i="5"/>
  <c r="F11"/>
  <c r="E11"/>
  <c r="D11"/>
  <c r="G24"/>
  <c r="F24"/>
  <c r="E24"/>
  <c r="D24"/>
  <c r="C24"/>
  <c r="F24" i="3"/>
  <c r="E24"/>
  <c r="D24"/>
  <c r="C24"/>
  <c r="F24" i="1"/>
  <c r="G24"/>
  <c r="E24"/>
  <c r="D24"/>
  <c r="C24"/>
  <c r="G35" i="19"/>
  <c r="F35"/>
  <c r="E35"/>
  <c r="D35"/>
  <c r="C35"/>
  <c r="G32"/>
  <c r="F32"/>
  <c r="E32"/>
  <c r="D32"/>
  <c r="C32"/>
  <c r="G21"/>
  <c r="F21"/>
  <c r="E21"/>
  <c r="D21"/>
  <c r="C21"/>
  <c r="G12"/>
  <c r="F12"/>
  <c r="E12"/>
  <c r="D12"/>
  <c r="C12"/>
  <c r="G9"/>
  <c r="F9"/>
  <c r="E9"/>
  <c r="D9"/>
  <c r="G33" i="18"/>
  <c r="F33"/>
  <c r="E33"/>
  <c r="D33"/>
  <c r="C33"/>
  <c r="G30"/>
  <c r="F30"/>
  <c r="E30"/>
  <c r="D30"/>
  <c r="C30"/>
  <c r="G19"/>
  <c r="F19"/>
  <c r="E19"/>
  <c r="D19"/>
  <c r="C19"/>
  <c r="G12"/>
  <c r="F12"/>
  <c r="E12"/>
  <c r="D12"/>
  <c r="C12"/>
  <c r="G9"/>
  <c r="F9"/>
  <c r="E9"/>
  <c r="D9"/>
  <c r="G34" i="17"/>
  <c r="F34"/>
  <c r="E34"/>
  <c r="D34"/>
  <c r="C34"/>
  <c r="G31"/>
  <c r="F31"/>
  <c r="E31"/>
  <c r="D31"/>
  <c r="C31"/>
  <c r="D24"/>
  <c r="G20"/>
  <c r="F20"/>
  <c r="E20"/>
  <c r="D20"/>
  <c r="C20"/>
  <c r="G12"/>
  <c r="F12"/>
  <c r="E12"/>
  <c r="D12"/>
  <c r="C12"/>
  <c r="G9"/>
  <c r="F9"/>
  <c r="E9"/>
  <c r="D9"/>
  <c r="G35" i="16"/>
  <c r="F35"/>
  <c r="E35"/>
  <c r="D35"/>
  <c r="G31"/>
  <c r="F31"/>
  <c r="E31"/>
  <c r="D31"/>
  <c r="C31"/>
  <c r="G20"/>
  <c r="F20"/>
  <c r="E20"/>
  <c r="D20"/>
  <c r="C20"/>
  <c r="G12"/>
  <c r="F12"/>
  <c r="E12"/>
  <c r="D12"/>
  <c r="C12"/>
  <c r="G9"/>
  <c r="F9"/>
  <c r="E9"/>
  <c r="D9"/>
  <c r="C9"/>
  <c r="G35" i="15"/>
  <c r="F35"/>
  <c r="E35"/>
  <c r="D35"/>
  <c r="C35"/>
  <c r="G32"/>
  <c r="F32"/>
  <c r="E32"/>
  <c r="D32"/>
  <c r="C32"/>
  <c r="F24"/>
  <c r="E24"/>
  <c r="D24"/>
  <c r="G19"/>
  <c r="F19"/>
  <c r="E19"/>
  <c r="D19"/>
  <c r="C19"/>
  <c r="G12"/>
  <c r="C12"/>
  <c r="G9"/>
  <c r="F9"/>
  <c r="E9"/>
  <c r="D9"/>
  <c r="G34" i="14"/>
  <c r="F34"/>
  <c r="E34"/>
  <c r="D34"/>
  <c r="C34"/>
  <c r="G31"/>
  <c r="F31"/>
  <c r="E31"/>
  <c r="D31"/>
  <c r="C31"/>
  <c r="G20"/>
  <c r="F20"/>
  <c r="E20"/>
  <c r="D20"/>
  <c r="C20"/>
  <c r="G13"/>
  <c r="F13"/>
  <c r="E13"/>
  <c r="D13"/>
  <c r="C13"/>
  <c r="G10"/>
  <c r="F10"/>
  <c r="E10"/>
  <c r="D10"/>
  <c r="G9" i="13"/>
  <c r="F9"/>
  <c r="E9"/>
  <c r="D9"/>
  <c r="G37"/>
  <c r="F37"/>
  <c r="E37"/>
  <c r="D37"/>
  <c r="C37"/>
  <c r="G33"/>
  <c r="F33"/>
  <c r="E33"/>
  <c r="D33"/>
  <c r="C33"/>
  <c r="G20"/>
  <c r="F20"/>
  <c r="E20"/>
  <c r="D20"/>
  <c r="C20"/>
  <c r="G12"/>
  <c r="F12"/>
  <c r="E12"/>
  <c r="D12"/>
  <c r="C12"/>
  <c r="D20" i="12"/>
  <c r="G34"/>
  <c r="F34"/>
  <c r="E34"/>
  <c r="D34"/>
  <c r="C34"/>
  <c r="G31"/>
  <c r="F31"/>
  <c r="E31"/>
  <c r="D31"/>
  <c r="C31"/>
  <c r="G20"/>
  <c r="F20"/>
  <c r="E20"/>
  <c r="C20"/>
  <c r="G11"/>
  <c r="F11"/>
  <c r="E11"/>
  <c r="D11"/>
  <c r="C11"/>
  <c r="G8"/>
  <c r="F8"/>
  <c r="E8"/>
  <c r="D8"/>
  <c r="G37" i="11"/>
  <c r="F37"/>
  <c r="E37"/>
  <c r="D37"/>
  <c r="G36" i="15" l="1"/>
  <c r="J35" i="1"/>
  <c r="E36" i="15"/>
  <c r="E34" i="18"/>
  <c r="G34"/>
  <c r="I35" i="1"/>
  <c r="O35"/>
  <c r="S35"/>
  <c r="P37" i="5"/>
  <c r="R37"/>
  <c r="L35" i="1"/>
  <c r="N35"/>
  <c r="T35"/>
  <c r="Q37" i="5"/>
  <c r="S37"/>
  <c r="T37"/>
  <c r="R35" i="1"/>
  <c r="N37" i="5"/>
  <c r="Q35" i="1"/>
  <c r="P35"/>
  <c r="M35"/>
  <c r="K35"/>
  <c r="H35"/>
  <c r="O37" i="5"/>
  <c r="M37"/>
  <c r="L37"/>
  <c r="K37"/>
  <c r="J37"/>
  <c r="I37"/>
  <c r="H37"/>
  <c r="E35" i="14"/>
  <c r="G35"/>
  <c r="E36" i="19"/>
  <c r="G36"/>
  <c r="E38" i="13"/>
  <c r="E36" i="16"/>
  <c r="G36"/>
  <c r="G35" i="17"/>
  <c r="F38" i="13"/>
  <c r="E35" i="17"/>
  <c r="F35" i="12"/>
  <c r="D35"/>
  <c r="F36" i="19"/>
  <c r="D36"/>
  <c r="D34" i="18"/>
  <c r="F34"/>
  <c r="F35" i="17"/>
  <c r="F36" i="16"/>
  <c r="D36"/>
  <c r="F36" i="15"/>
  <c r="D36"/>
  <c r="D35" i="14"/>
  <c r="F35"/>
  <c r="D38" i="13"/>
  <c r="G38"/>
  <c r="E35" i="12"/>
  <c r="G35"/>
  <c r="G33" i="11"/>
  <c r="F33"/>
  <c r="E33"/>
  <c r="D33"/>
  <c r="G21"/>
  <c r="F21"/>
  <c r="E21"/>
  <c r="D21"/>
  <c r="C21"/>
  <c r="G8"/>
  <c r="F8"/>
  <c r="E8"/>
  <c r="D8"/>
  <c r="G9" i="8"/>
  <c r="F9"/>
  <c r="E9"/>
  <c r="D9"/>
  <c r="G34"/>
  <c r="F34"/>
  <c r="E34"/>
  <c r="D34"/>
  <c r="C34"/>
  <c r="G31"/>
  <c r="F31"/>
  <c r="E31"/>
  <c r="D31"/>
  <c r="C31"/>
  <c r="G20"/>
  <c r="F20"/>
  <c r="E20"/>
  <c r="D20"/>
  <c r="C20"/>
  <c r="G12"/>
  <c r="F12"/>
  <c r="E12"/>
  <c r="D12"/>
  <c r="C12"/>
  <c r="C8" i="5"/>
  <c r="D8"/>
  <c r="E8"/>
  <c r="F8"/>
  <c r="G8"/>
  <c r="C11"/>
  <c r="C20"/>
  <c r="D20"/>
  <c r="E20"/>
  <c r="F20"/>
  <c r="G20"/>
  <c r="C32"/>
  <c r="D32"/>
  <c r="E32"/>
  <c r="F32"/>
  <c r="C36"/>
  <c r="D36"/>
  <c r="E36"/>
  <c r="F36"/>
  <c r="G36"/>
  <c r="G33" i="3"/>
  <c r="F33"/>
  <c r="E33"/>
  <c r="D33"/>
  <c r="C33"/>
  <c r="G30"/>
  <c r="F30"/>
  <c r="E30"/>
  <c r="D30"/>
  <c r="C30"/>
  <c r="G20"/>
  <c r="F20"/>
  <c r="E20"/>
  <c r="D20"/>
  <c r="C20"/>
  <c r="G11"/>
  <c r="F11"/>
  <c r="E11"/>
  <c r="D11"/>
  <c r="C11"/>
  <c r="G8"/>
  <c r="F8"/>
  <c r="E8"/>
  <c r="D8"/>
  <c r="D35" i="8" l="1"/>
  <c r="F37" i="5"/>
  <c r="F35" i="8"/>
  <c r="G37" i="5"/>
  <c r="E37"/>
  <c r="D37"/>
  <c r="E38" i="11"/>
  <c r="G38"/>
  <c r="F38"/>
  <c r="D38"/>
  <c r="E35" i="8"/>
  <c r="G35"/>
  <c r="F34" i="3"/>
  <c r="D34"/>
  <c r="G34"/>
  <c r="E34"/>
  <c r="G34" i="1"/>
  <c r="F34"/>
  <c r="E34"/>
  <c r="D34"/>
  <c r="C34"/>
  <c r="G31"/>
  <c r="F31"/>
  <c r="E31"/>
  <c r="D31"/>
  <c r="C31"/>
  <c r="G19"/>
  <c r="F19"/>
  <c r="E19"/>
  <c r="D19"/>
  <c r="C19"/>
  <c r="G12"/>
  <c r="E12"/>
  <c r="D12"/>
  <c r="C12"/>
  <c r="G9"/>
  <c r="F9"/>
  <c r="E9"/>
  <c r="D9"/>
  <c r="D35" i="17"/>
  <c r="F35" i="1" l="1"/>
  <c r="D35"/>
  <c r="E35"/>
  <c r="G35"/>
</calcChain>
</file>

<file path=xl/sharedStrings.xml><?xml version="1.0" encoding="utf-8"?>
<sst xmlns="http://schemas.openxmlformats.org/spreadsheetml/2006/main" count="787" uniqueCount="185">
  <si>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</si>
  <si>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</si>
  <si>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</si>
  <si>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</si>
  <si>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</si>
  <si>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</si>
  <si>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</si>
  <si>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</si>
  <si>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</si>
  <si>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</si>
  <si>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</si>
  <si>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</si>
  <si>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</si>
  <si>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</si>
  <si>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</si>
  <si>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</si>
  <si>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</si>
  <si>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Обед:</t>
  </si>
  <si>
    <t>Хлеб ржаной.</t>
  </si>
  <si>
    <t>Итого за обед:</t>
  </si>
  <si>
    <t>Итого за ужин:</t>
  </si>
  <si>
    <t>Всего за день:</t>
  </si>
  <si>
    <t>Пищевые вещества</t>
  </si>
  <si>
    <t>Чай с сахаром.</t>
  </si>
  <si>
    <t>№ рецептуры</t>
  </si>
  <si>
    <t>Кофейный напиток.</t>
  </si>
  <si>
    <t>В2</t>
  </si>
  <si>
    <t>Яблоко.</t>
  </si>
  <si>
    <t>Полдник:</t>
  </si>
  <si>
    <t>F</t>
  </si>
  <si>
    <t>D</t>
  </si>
  <si>
    <t>K</t>
  </si>
  <si>
    <t>I</t>
  </si>
  <si>
    <t>Se</t>
  </si>
  <si>
    <t>Кефир.</t>
  </si>
  <si>
    <t>Груша.</t>
  </si>
  <si>
    <t>Ряженка.</t>
  </si>
  <si>
    <t>Чай с молоком.</t>
  </si>
  <si>
    <t>Печенье.</t>
  </si>
  <si>
    <t>Омлет натуральный.</t>
  </si>
  <si>
    <t>Какао с молоком.</t>
  </si>
  <si>
    <t>Завтрак2:</t>
  </si>
  <si>
    <t>Салат "Витаминный".</t>
  </si>
  <si>
    <t>Суп картофельный с макаронными изделиями.</t>
  </si>
  <si>
    <t>Плов из отварной птицы.</t>
  </si>
  <si>
    <t>Банан.</t>
  </si>
  <si>
    <t>Итолго за полдник:</t>
  </si>
  <si>
    <t>Ужин:</t>
  </si>
  <si>
    <t>Котлета мясная.</t>
  </si>
  <si>
    <t>Капуста тушёная.</t>
  </si>
  <si>
    <t>Ужин2:</t>
  </si>
  <si>
    <t>Итого за завтрак2:</t>
  </si>
  <si>
    <t>Итого за ужин2:</t>
  </si>
  <si>
    <t>Мандарин.</t>
  </si>
  <si>
    <t>Омлет с сыром.</t>
  </si>
  <si>
    <t>35</t>
  </si>
  <si>
    <t>Булочка "Веснушка".</t>
  </si>
  <si>
    <t>Салат из свеклы отварной.</t>
  </si>
  <si>
    <t>Суп картофельный с бобовыми, мясом и гренками.</t>
  </si>
  <si>
    <t>Пюре картофельное.</t>
  </si>
  <si>
    <t>Молоко  кипячёное.</t>
  </si>
  <si>
    <t>Йогурт.</t>
  </si>
  <si>
    <t>Запеканка из творога.</t>
  </si>
  <si>
    <t>Бутерброд горячий с сыром.</t>
  </si>
  <si>
    <t>Сок томатный.</t>
  </si>
  <si>
    <t>Салат из моркови и яблок.</t>
  </si>
  <si>
    <t>Уха рыбацкая.</t>
  </si>
  <si>
    <t>Печень, тушёная в соусе.</t>
  </si>
  <si>
    <t>Напиток апельсиновый.</t>
  </si>
  <si>
    <t>Каша пшеничная молочная вязкая.</t>
  </si>
  <si>
    <t>Бутерброд с маслом.</t>
  </si>
  <si>
    <t>Ватрушка с творогом.</t>
  </si>
  <si>
    <t>Салат "Зимний".</t>
  </si>
  <si>
    <t>Каша гречневая вязкая с маслом.</t>
  </si>
  <si>
    <t>Биточки рыбные.</t>
  </si>
  <si>
    <t>Картофель тушёный.</t>
  </si>
  <si>
    <t>Апельсин.</t>
  </si>
  <si>
    <t>Бутерброд с джемом.</t>
  </si>
  <si>
    <t>Суфле из печени.</t>
  </si>
  <si>
    <t>Зефир.</t>
  </si>
  <si>
    <t>Бутерброд с сыром.</t>
  </si>
  <si>
    <t>Мясо тушёное.</t>
  </si>
  <si>
    <t>Рагу из овощей.</t>
  </si>
  <si>
    <t>Напиток лимонный.</t>
  </si>
  <si>
    <t>Суп крестьянский с крупой.</t>
  </si>
  <si>
    <t>Картофельное пюре с морковью.</t>
  </si>
  <si>
    <t>Сердце в соусе.</t>
  </si>
  <si>
    <t>Салат из белокачанной капусты.</t>
  </si>
  <si>
    <t>Рыба, запечённая с картофелем по - русски.</t>
  </si>
  <si>
    <t>Пряники.</t>
  </si>
  <si>
    <t>Суп картофельный.</t>
  </si>
  <si>
    <t>Биточки по-белорусски.</t>
  </si>
  <si>
    <t>Чай с лимоном.</t>
  </si>
  <si>
    <t>Салат из свеклы и моркови.</t>
  </si>
  <si>
    <t>Закрытый бутерброд с сыром.</t>
  </si>
  <si>
    <t>Запеканка картофельная с мясом.</t>
  </si>
  <si>
    <t>Горошек зелёный отварной.</t>
  </si>
  <si>
    <t>Булочка домашняя с изюмом.</t>
  </si>
  <si>
    <t>Рассольник ленинградский с мясом, со сметаной.</t>
  </si>
  <si>
    <t>Котлеты рубленные из бройлер цыплят.</t>
  </si>
  <si>
    <t>Оладьи из печени.</t>
  </si>
  <si>
    <t>Итого за полдник:</t>
  </si>
  <si>
    <t>Запеканка творожно-яблочная.</t>
  </si>
  <si>
    <t>Винегрет овощной с сельдью.</t>
  </si>
  <si>
    <t>200</t>
  </si>
  <si>
    <t>Суп картофельный с геркулесовой крупой.</t>
  </si>
  <si>
    <t>Капуста тушёная с мясом.</t>
  </si>
  <si>
    <t>Салат из свеклы с зелёным горошком.</t>
  </si>
  <si>
    <t>Рыба под омлетом.</t>
  </si>
  <si>
    <t>Сырники из творога с морковью.</t>
  </si>
  <si>
    <t>Борщ с капустой и картофелем, с мясом, со сметаной.</t>
  </si>
  <si>
    <t>Печень по - строгоновски.</t>
  </si>
  <si>
    <t>Рагу из отварной птицы с овощами тушёное.</t>
  </si>
  <si>
    <t>Икра кабачковая(консервир.)</t>
  </si>
  <si>
    <t>ГОСТ</t>
  </si>
  <si>
    <t>Сок мандариновый.</t>
  </si>
  <si>
    <t>Сок виноградный.</t>
  </si>
  <si>
    <t>Сок яблочный.</t>
  </si>
  <si>
    <t>Сок персиковый.</t>
  </si>
  <si>
    <t>Сок абрикосовый.</t>
  </si>
  <si>
    <t>0,,01</t>
  </si>
  <si>
    <t>100</t>
  </si>
  <si>
    <t>Суфле творожное.</t>
  </si>
  <si>
    <t>Картофель отварной с маслом сливочным.</t>
  </si>
  <si>
    <t>Сок вишнёвый.</t>
  </si>
  <si>
    <t>Голубцы ленивые.</t>
  </si>
  <si>
    <t>Борщ с капустой,картофелем, со сметаной.</t>
  </si>
  <si>
    <t>Горошек консервиров.</t>
  </si>
  <si>
    <t>Рис, припущенный с маслом.</t>
  </si>
  <si>
    <t>День 1 Наименование блюда Возраст 12-18 лет. 1 неделя.</t>
  </si>
  <si>
    <t>День 2 Наименование блюда Возраст 12-18 лет. 1 неделя.</t>
  </si>
  <si>
    <t>День 3 Наименование блюда Возраст 12-18 лет. 1 неделя.</t>
  </si>
  <si>
    <t>День 4 Наименование блюда Возраст 12-18 лет. 1 неделя.</t>
  </si>
  <si>
    <t>День 5 Наименование блюда Возраст 12-18 лет. 1 неделя.</t>
  </si>
  <si>
    <t>День 6 Наименование блюда Возраст 12-18 лет. 1 неделя.</t>
  </si>
  <si>
    <t>День 7 Наименование блюда Возраст 12-18 лет. 1 неделя.</t>
  </si>
  <si>
    <t>День 13 Наименование блюда Возраст 12-18 лет. 2 неделя.</t>
  </si>
  <si>
    <t>День 12 Наименование блюда Возраст 12-18 лет. 2 неделя.</t>
  </si>
  <si>
    <t>День 11 Наименование блюда Возраст 12-18 лет. 2 неделя.</t>
  </si>
  <si>
    <t>День 10 Наименование блюда Возраст 12-18 лет.2 неделя.</t>
  </si>
  <si>
    <t>День 9 Наименование блюда Возраст 12-18 лет. 2 неделя.</t>
  </si>
  <si>
    <t>День 8 Наименование блюда Возраст 12-18 лет. 2 неделя.</t>
  </si>
  <si>
    <t>Каша  манная молочная вязкая с маслом,сахаром манная.</t>
  </si>
  <si>
    <t>Яйцо вареное</t>
  </si>
  <si>
    <t>Компот из  смеси сухофруктов.</t>
  </si>
  <si>
    <t>Кофейный напиток с молоком</t>
  </si>
  <si>
    <t>Шницель рыбный натуральный</t>
  </si>
  <si>
    <t>Кисель из сока плодового или ягодного с сахаром</t>
  </si>
  <si>
    <t>Гуляш из отварной говядины.</t>
  </si>
  <si>
    <t>Каша пшённая молочная вязкая с маслом ,сахаром.</t>
  </si>
  <si>
    <t>Компот из сушеных плодов (изюма.)</t>
  </si>
  <si>
    <t>Бефстроганов из отварной говядины</t>
  </si>
  <si>
    <t>Компот из сушеных плодов ( кураги).</t>
  </si>
  <si>
    <t>Томаты  маринованные (консервир0.</t>
  </si>
  <si>
    <t>Яйцо вавреное</t>
  </si>
  <si>
    <t>Суп молочный с  рисовой крупой.</t>
  </si>
  <si>
    <t>Птица, тушёная в молочном соусе.</t>
  </si>
  <si>
    <t>Щи из свежей капусты с картофелем ,с мясом, со сметаной.</t>
  </si>
  <si>
    <t>Рис припущенный со сливочным маслом</t>
  </si>
  <si>
    <t>Рыба, тушёная в томате с овощами.</t>
  </si>
  <si>
    <t>Компот из сушеных плодов (изюма).</t>
  </si>
  <si>
    <t>Макароны  отварные с сыром.</t>
  </si>
  <si>
    <t>Салат из  свеклы отварной</t>
  </si>
  <si>
    <t>Компот изсмеси  сухофруктов.</t>
  </si>
  <si>
    <t>Каша пшённая молочная вязкая с маслом,сахаром</t>
  </si>
  <si>
    <t>Птица, тушёная в молочном  соусе.</t>
  </si>
  <si>
    <t>Макароны изделия отварные с масломотварные.</t>
  </si>
  <si>
    <t>Компот из сушеных полов чернослива.</t>
  </si>
  <si>
    <t>Огурцы маринованные (консервир.)</t>
  </si>
  <si>
    <t>Щи зелёные с мясом,  со сметаной</t>
  </si>
  <si>
    <t>Каша пшеничная вязкая  с маслом.</t>
  </si>
  <si>
    <t>Компот из смеси сухофруктов.</t>
  </si>
  <si>
    <t>Пудинг из творога запеченный</t>
  </si>
  <si>
    <t>Томаты маринованные  (консервированные.)</t>
  </si>
  <si>
    <t>Каша геркулесовая молочная вязкая с маслом,сахаром.</t>
  </si>
  <si>
    <t>Гуляш из отварной  говядины.</t>
  </si>
  <si>
    <t>Компот из смеси  сухофруктов.</t>
  </si>
  <si>
    <t>Тефтели из говядины вв молочном  соусе.</t>
  </si>
  <si>
    <t>Компот из свежих плодов( яблок).</t>
  </si>
  <si>
    <t>Макаронны изделия отварные с маслом.</t>
  </si>
  <si>
    <t>Каша рисовая молочная вязкая с маслом, сахаром</t>
  </si>
  <si>
    <t>Компот изсушеных плодов ( изюма.)</t>
  </si>
  <si>
    <t>Компот из свежих плодов ( груш.)</t>
  </si>
  <si>
    <t>День 14 Наименование блюда Возраст 12-18 лет. 2 неделя.</t>
  </si>
  <si>
    <t>Щи из свежей капусты с картофелем со сметаной.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</si>
</sst>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2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6" fillId="0" borderId="0" xfId="0" applyFont="1"/>
    <xf numFmtId="49" fontId="21" fillId="0" borderId="1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32" fillId="0" borderId="2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wrapText="1" shrinkToFit="1"/>
    </xf>
    <xf numFmtId="0" fontId="8" fillId="0" borderId="2" xfId="0" applyFont="1" applyBorder="1" applyAlignment="1">
      <alignment horizont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4" fillId="0" borderId="8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26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/>
    <xf numFmtId="0" fontId="13" fillId="0" borderId="8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wrapText="1"/>
    </xf>
    <xf numFmtId="0" fontId="19" fillId="0" borderId="2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wrapText="1" shrinkToFit="1"/>
    </xf>
    <xf numFmtId="0" fontId="16" fillId="0" borderId="2" xfId="0" applyFont="1" applyBorder="1" applyAlignment="1">
      <alignment horizont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 shrinkToFit="1"/>
    </xf>
    <xf numFmtId="0" fontId="29" fillId="0" borderId="8" xfId="0" applyFont="1" applyBorder="1" applyAlignment="1">
      <alignment horizontal="center" wrapText="1" shrinkToFit="1"/>
    </xf>
    <xf numFmtId="0" fontId="29" fillId="0" borderId="2" xfId="0" applyFont="1" applyBorder="1" applyAlignment="1">
      <alignment horizontal="center" wrapText="1" shrinkToFit="1"/>
    </xf>
    <xf numFmtId="0" fontId="28" fillId="0" borderId="7" xfId="0" applyFont="1" applyBorder="1" applyAlignment="1">
      <alignment horizontal="center" vertical="center" wrapText="1" shrinkToFit="1"/>
    </xf>
    <xf numFmtId="0" fontId="30" fillId="0" borderId="8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workbookViewId="0">
      <selection activeCell="C33" sqref="C33"/>
    </sheetView>
  </sheetViews>
  <sheetFormatPr defaultRowHeight="15"/>
  <cols>
    <col min="1" max="1" width="5.7109375" style="2" customWidth="1"/>
    <col min="2" max="2" width="29.28515625" style="2" customWidth="1"/>
    <col min="3" max="3" width="10" style="2" customWidth="1"/>
    <col min="4" max="4" width="7.5703125" style="2" customWidth="1"/>
    <col min="5" max="5" width="8.140625" style="2" customWidth="1"/>
    <col min="6" max="6" width="6.28515625" style="2" customWidth="1"/>
    <col min="7" max="7" width="10.5703125" style="2" customWidth="1"/>
    <col min="8" max="8" width="7.140625" style="2" customWidth="1"/>
    <col min="9" max="9" width="6.28515625" style="2" customWidth="1"/>
    <col min="10" max="10" width="6.42578125" style="2" customWidth="1"/>
    <col min="11" max="11" width="6.28515625" style="2" customWidth="1"/>
    <col min="12" max="12" width="5.140625" style="2" customWidth="1"/>
    <col min="13" max="13" width="5.42578125" style="2" customWidth="1"/>
    <col min="14" max="14" width="6.28515625" style="2" customWidth="1"/>
    <col min="15" max="15" width="6.7109375" style="2" customWidth="1"/>
    <col min="16" max="16" width="5.5703125" style="2" customWidth="1"/>
    <col min="17" max="17" width="6.140625" style="2" customWidth="1"/>
    <col min="18" max="18" width="5.28515625" style="2" customWidth="1"/>
    <col min="19" max="19" width="4.7109375" style="2" customWidth="1"/>
    <col min="20" max="20" width="4.5703125" style="2" customWidth="1"/>
    <col min="21" max="16384" width="9.140625" style="2"/>
  </cols>
  <sheetData>
    <row r="1" spans="1:21" ht="15.75" thickBot="1">
      <c r="A1" s="89" t="s">
        <v>24</v>
      </c>
      <c r="B1" s="92" t="s">
        <v>129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  <c r="U1" s="1"/>
    </row>
    <row r="2" spans="1:21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72"/>
      <c r="M2" s="104" t="s">
        <v>26</v>
      </c>
      <c r="N2" s="104" t="s">
        <v>7</v>
      </c>
      <c r="O2" s="104" t="s">
        <v>8</v>
      </c>
      <c r="P2" s="72"/>
      <c r="Q2" s="72"/>
      <c r="R2" s="72"/>
      <c r="S2" s="104" t="s">
        <v>9</v>
      </c>
      <c r="T2" s="104" t="s">
        <v>10</v>
      </c>
      <c r="U2" s="1"/>
    </row>
    <row r="3" spans="1:21" ht="32.25" customHeight="1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73" t="s">
        <v>29</v>
      </c>
      <c r="L3" s="73" t="s">
        <v>30</v>
      </c>
      <c r="M3" s="106"/>
      <c r="N3" s="105"/>
      <c r="O3" s="106"/>
      <c r="P3" s="73" t="s">
        <v>32</v>
      </c>
      <c r="Q3" s="73" t="s">
        <v>31</v>
      </c>
      <c r="R3" s="73" t="s">
        <v>33</v>
      </c>
      <c r="S3" s="106"/>
      <c r="T3" s="106"/>
      <c r="U3" s="1"/>
    </row>
    <row r="4" spans="1:21" ht="15.75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1"/>
    </row>
    <row r="5" spans="1:21" ht="23.25" thickBot="1">
      <c r="A5" s="28">
        <v>2.1</v>
      </c>
      <c r="B5" s="48" t="s">
        <v>142</v>
      </c>
      <c r="C5" s="46">
        <v>250</v>
      </c>
      <c r="D5" s="46">
        <v>5.3</v>
      </c>
      <c r="E5" s="46">
        <v>12.6</v>
      </c>
      <c r="F5" s="46">
        <v>0.4</v>
      </c>
      <c r="G5" s="46">
        <v>313.27</v>
      </c>
      <c r="H5" s="46">
        <v>0.09</v>
      </c>
      <c r="I5" s="46">
        <v>0</v>
      </c>
      <c r="J5" s="46">
        <v>0</v>
      </c>
      <c r="K5" s="46">
        <v>0.01</v>
      </c>
      <c r="L5" s="46">
        <v>2.2999999999999998</v>
      </c>
      <c r="M5" s="46">
        <v>0</v>
      </c>
      <c r="N5" s="46">
        <v>54.4</v>
      </c>
      <c r="O5" s="46">
        <v>42</v>
      </c>
      <c r="P5" s="46">
        <v>0</v>
      </c>
      <c r="Q5" s="46">
        <v>11</v>
      </c>
      <c r="R5" s="46">
        <v>0</v>
      </c>
      <c r="S5" s="46">
        <v>5</v>
      </c>
      <c r="T5" s="46">
        <v>0.2</v>
      </c>
      <c r="U5" s="1"/>
    </row>
    <row r="6" spans="1:21" ht="15.75" thickBot="1">
      <c r="A6" s="28">
        <v>9.1</v>
      </c>
      <c r="B6" s="48" t="s">
        <v>143</v>
      </c>
      <c r="C6" s="46">
        <v>40</v>
      </c>
      <c r="D6" s="69">
        <v>4.9000000000000004</v>
      </c>
      <c r="E6" s="46">
        <v>4.5</v>
      </c>
      <c r="F6" s="46">
        <v>0.3</v>
      </c>
      <c r="G6" s="46">
        <v>60.9</v>
      </c>
      <c r="H6" s="46">
        <v>0</v>
      </c>
      <c r="I6" s="46">
        <v>0</v>
      </c>
      <c r="J6" s="46">
        <v>0</v>
      </c>
      <c r="K6" s="46">
        <v>0.6</v>
      </c>
      <c r="L6" s="46">
        <v>8.9</v>
      </c>
      <c r="M6" s="46">
        <v>0.1</v>
      </c>
      <c r="N6" s="46">
        <v>22</v>
      </c>
      <c r="O6" s="46">
        <v>77</v>
      </c>
      <c r="P6" s="46">
        <v>0</v>
      </c>
      <c r="Q6" s="46">
        <v>2.2999999999999998</v>
      </c>
      <c r="R6" s="46">
        <v>0</v>
      </c>
      <c r="S6" s="46">
        <v>2</v>
      </c>
      <c r="T6" s="46">
        <v>0</v>
      </c>
      <c r="U6" s="1"/>
    </row>
    <row r="7" spans="1:21" ht="15.75" thickBot="1">
      <c r="A7" s="28">
        <v>10.1</v>
      </c>
      <c r="B7" s="48" t="s">
        <v>40</v>
      </c>
      <c r="C7" s="46">
        <v>200</v>
      </c>
      <c r="D7" s="69">
        <v>4.0999999999999996</v>
      </c>
      <c r="E7" s="46">
        <v>4.2</v>
      </c>
      <c r="F7" s="46">
        <v>3.5</v>
      </c>
      <c r="G7" s="46">
        <v>109.1</v>
      </c>
      <c r="H7" s="46">
        <v>0.04</v>
      </c>
      <c r="I7" s="46">
        <v>1.3</v>
      </c>
      <c r="J7" s="46">
        <v>0.02</v>
      </c>
      <c r="K7" s="46">
        <v>0.4</v>
      </c>
      <c r="L7" s="46">
        <v>0.08</v>
      </c>
      <c r="M7" s="46">
        <v>0.2</v>
      </c>
      <c r="N7" s="46">
        <v>130.69999999999999</v>
      </c>
      <c r="O7" s="46">
        <v>116.2</v>
      </c>
      <c r="P7" s="46">
        <v>0.1</v>
      </c>
      <c r="Q7" s="46">
        <v>9</v>
      </c>
      <c r="R7" s="46">
        <v>0</v>
      </c>
      <c r="S7" s="46">
        <v>32.1</v>
      </c>
      <c r="T7" s="46">
        <v>1.04</v>
      </c>
      <c r="U7" s="1"/>
    </row>
    <row r="8" spans="1:21" ht="15.75" thickBot="1">
      <c r="A8" s="28">
        <v>1.1200000000000001</v>
      </c>
      <c r="B8" s="48" t="s">
        <v>15</v>
      </c>
      <c r="C8" s="46">
        <v>70</v>
      </c>
      <c r="D8" s="46">
        <v>5.3</v>
      </c>
      <c r="E8" s="46">
        <v>2</v>
      </c>
      <c r="F8" s="46">
        <v>36</v>
      </c>
      <c r="G8" s="46">
        <v>183.4</v>
      </c>
      <c r="H8" s="46">
        <v>0.2</v>
      </c>
      <c r="I8" s="46">
        <v>0.1</v>
      </c>
      <c r="J8" s="46">
        <v>0</v>
      </c>
      <c r="K8" s="46">
        <v>0</v>
      </c>
      <c r="L8" s="46">
        <v>0</v>
      </c>
      <c r="M8" s="46">
        <v>0.1</v>
      </c>
      <c r="N8" s="46">
        <v>87</v>
      </c>
      <c r="O8" s="46">
        <v>90</v>
      </c>
      <c r="P8" s="46">
        <v>0</v>
      </c>
      <c r="Q8" s="46">
        <v>8</v>
      </c>
      <c r="R8" s="46">
        <v>0</v>
      </c>
      <c r="S8" s="46">
        <v>28</v>
      </c>
      <c r="T8" s="46">
        <v>2.5</v>
      </c>
      <c r="U8" s="1"/>
    </row>
    <row r="9" spans="1:21" ht="15.75" customHeight="1" thickBot="1">
      <c r="A9" s="28"/>
      <c r="B9" s="44" t="s">
        <v>16</v>
      </c>
      <c r="C9" s="44">
        <v>550</v>
      </c>
      <c r="D9" s="44">
        <f t="shared" ref="D9:T9" si="0">SUM(D5:D8)</f>
        <v>19.599999999999998</v>
      </c>
      <c r="E9" s="44">
        <f t="shared" si="0"/>
        <v>23.3</v>
      </c>
      <c r="F9" s="44">
        <f t="shared" si="0"/>
        <v>40.200000000000003</v>
      </c>
      <c r="G9" s="44">
        <f t="shared" si="0"/>
        <v>666.67</v>
      </c>
      <c r="H9" s="44">
        <f t="shared" si="0"/>
        <v>0.33</v>
      </c>
      <c r="I9" s="44">
        <f t="shared" si="0"/>
        <v>1.4000000000000001</v>
      </c>
      <c r="J9" s="44">
        <f t="shared" si="0"/>
        <v>0.02</v>
      </c>
      <c r="K9" s="44">
        <f t="shared" si="0"/>
        <v>1.01</v>
      </c>
      <c r="L9" s="44">
        <f t="shared" si="0"/>
        <v>11.28</v>
      </c>
      <c r="M9" s="44">
        <f t="shared" si="0"/>
        <v>0.4</v>
      </c>
      <c r="N9" s="44">
        <f t="shared" si="0"/>
        <v>294.10000000000002</v>
      </c>
      <c r="O9" s="44">
        <f t="shared" si="0"/>
        <v>325.2</v>
      </c>
      <c r="P9" s="44">
        <f t="shared" si="0"/>
        <v>0.1</v>
      </c>
      <c r="Q9" s="44">
        <f t="shared" si="0"/>
        <v>30.3</v>
      </c>
      <c r="R9" s="44">
        <f t="shared" si="0"/>
        <v>0</v>
      </c>
      <c r="S9" s="44">
        <f t="shared" si="0"/>
        <v>67.099999999999994</v>
      </c>
      <c r="T9" s="44">
        <f t="shared" si="0"/>
        <v>3.74</v>
      </c>
      <c r="U9" s="1"/>
    </row>
    <row r="10" spans="1:21" ht="15.75" customHeight="1" thickBot="1">
      <c r="A10" s="28"/>
      <c r="B10" s="44" t="s">
        <v>41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1"/>
    </row>
    <row r="11" spans="1:21" ht="15.75" customHeight="1" thickBot="1">
      <c r="A11" s="28">
        <v>13.5</v>
      </c>
      <c r="B11" s="48" t="s">
        <v>45</v>
      </c>
      <c r="C11" s="46">
        <v>200</v>
      </c>
      <c r="D11" s="46">
        <v>1.5</v>
      </c>
      <c r="E11" s="46">
        <v>0.5</v>
      </c>
      <c r="F11" s="46">
        <v>21</v>
      </c>
      <c r="G11" s="46">
        <v>192</v>
      </c>
      <c r="H11" s="46">
        <v>0.04</v>
      </c>
      <c r="I11" s="46">
        <v>10</v>
      </c>
      <c r="J11" s="46">
        <v>20</v>
      </c>
      <c r="K11" s="46">
        <v>0.2</v>
      </c>
      <c r="L11" s="46">
        <v>0</v>
      </c>
      <c r="M11" s="46">
        <v>0.05</v>
      </c>
      <c r="N11" s="46">
        <v>8</v>
      </c>
      <c r="O11" s="46">
        <v>28</v>
      </c>
      <c r="P11" s="46">
        <v>0</v>
      </c>
      <c r="Q11" s="46">
        <v>8</v>
      </c>
      <c r="R11" s="46">
        <v>0</v>
      </c>
      <c r="S11" s="46">
        <v>42</v>
      </c>
      <c r="T11" s="46">
        <v>0.6</v>
      </c>
      <c r="U11" s="1"/>
    </row>
    <row r="12" spans="1:21" ht="15.75" customHeight="1" thickBot="1">
      <c r="A12" s="28"/>
      <c r="B12" s="52" t="s">
        <v>51</v>
      </c>
      <c r="C12" s="44">
        <f>SUM(C11:C11)</f>
        <v>200</v>
      </c>
      <c r="D12" s="44">
        <f>SUM(D11:D11)</f>
        <v>1.5</v>
      </c>
      <c r="E12" s="44">
        <f>SUM(E11:E11)</f>
        <v>0.5</v>
      </c>
      <c r="F12" s="44">
        <f>SUM(F11)</f>
        <v>21</v>
      </c>
      <c r="G12" s="44">
        <f>SUM(G11:G11)</f>
        <v>192</v>
      </c>
      <c r="H12" s="44">
        <f t="shared" ref="H12:T12" si="1">SUM(H11)</f>
        <v>0.04</v>
      </c>
      <c r="I12" s="44">
        <f t="shared" si="1"/>
        <v>10</v>
      </c>
      <c r="J12" s="44">
        <f t="shared" si="1"/>
        <v>20</v>
      </c>
      <c r="K12" s="44">
        <f t="shared" si="1"/>
        <v>0.2</v>
      </c>
      <c r="L12" s="44">
        <f t="shared" si="1"/>
        <v>0</v>
      </c>
      <c r="M12" s="44">
        <f t="shared" si="1"/>
        <v>0.05</v>
      </c>
      <c r="N12" s="44">
        <f t="shared" si="1"/>
        <v>8</v>
      </c>
      <c r="O12" s="44">
        <f t="shared" si="1"/>
        <v>28</v>
      </c>
      <c r="P12" s="44">
        <f t="shared" si="1"/>
        <v>0</v>
      </c>
      <c r="Q12" s="44">
        <f t="shared" si="1"/>
        <v>8</v>
      </c>
      <c r="R12" s="44">
        <f t="shared" si="1"/>
        <v>0</v>
      </c>
      <c r="S12" s="44">
        <f t="shared" si="1"/>
        <v>42</v>
      </c>
      <c r="T12" s="44">
        <f t="shared" si="1"/>
        <v>0.6</v>
      </c>
      <c r="U12" s="1"/>
    </row>
    <row r="13" spans="1:21" ht="15.75" thickBot="1">
      <c r="A13" s="28"/>
      <c r="B13" s="44" t="s">
        <v>17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1"/>
    </row>
    <row r="14" spans="1:21" ht="15.75" thickBot="1">
      <c r="A14" s="28">
        <v>3.1</v>
      </c>
      <c r="B14" s="48" t="s">
        <v>42</v>
      </c>
      <c r="C14" s="46">
        <v>100</v>
      </c>
      <c r="D14" s="46">
        <v>1.8</v>
      </c>
      <c r="E14" s="46">
        <v>4</v>
      </c>
      <c r="F14" s="46">
        <v>51.2</v>
      </c>
      <c r="G14" s="46">
        <v>70</v>
      </c>
      <c r="H14" s="46">
        <v>0.06</v>
      </c>
      <c r="I14" s="46">
        <v>1.6</v>
      </c>
      <c r="J14" s="46">
        <v>5</v>
      </c>
      <c r="K14" s="46">
        <v>1</v>
      </c>
      <c r="L14" s="46">
        <v>0</v>
      </c>
      <c r="M14" s="46">
        <v>0.04</v>
      </c>
      <c r="N14" s="46">
        <v>140</v>
      </c>
      <c r="O14" s="46">
        <v>26</v>
      </c>
      <c r="P14" s="46">
        <v>0</v>
      </c>
      <c r="Q14" s="46">
        <v>0.6</v>
      </c>
      <c r="R14" s="46">
        <v>0</v>
      </c>
      <c r="S14" s="46">
        <v>6</v>
      </c>
      <c r="T14" s="46">
        <v>0.47</v>
      </c>
      <c r="U14" s="1"/>
    </row>
    <row r="15" spans="1:21" ht="21" customHeight="1" thickBot="1">
      <c r="A15" s="28">
        <v>5.0999999999999996</v>
      </c>
      <c r="B15" s="48" t="s">
        <v>43</v>
      </c>
      <c r="C15" s="46">
        <v>300</v>
      </c>
      <c r="D15" s="46">
        <v>3</v>
      </c>
      <c r="E15" s="46">
        <v>3.5</v>
      </c>
      <c r="F15" s="46">
        <v>23.1</v>
      </c>
      <c r="G15" s="46">
        <v>135.9</v>
      </c>
      <c r="H15" s="46">
        <v>0</v>
      </c>
      <c r="I15" s="46">
        <v>8.6999999999999993</v>
      </c>
      <c r="J15" s="46">
        <v>200.1</v>
      </c>
      <c r="K15" s="46">
        <v>0</v>
      </c>
      <c r="L15" s="46">
        <v>0</v>
      </c>
      <c r="M15" s="46">
        <v>0.09</v>
      </c>
      <c r="N15" s="46">
        <v>32.299999999999997</v>
      </c>
      <c r="O15" s="46">
        <v>47.1</v>
      </c>
      <c r="P15" s="46">
        <v>0</v>
      </c>
      <c r="Q15" s="46">
        <v>10</v>
      </c>
      <c r="R15" s="46">
        <v>0</v>
      </c>
      <c r="S15" s="46">
        <v>0.8</v>
      </c>
      <c r="T15" s="46">
        <v>0</v>
      </c>
      <c r="U15" s="1"/>
    </row>
    <row r="16" spans="1:21" ht="15.75" customHeight="1" thickBot="1">
      <c r="A16" s="28">
        <v>6.1</v>
      </c>
      <c r="B16" s="48" t="s">
        <v>44</v>
      </c>
      <c r="C16" s="46">
        <v>300</v>
      </c>
      <c r="D16" s="46">
        <v>21.3</v>
      </c>
      <c r="E16" s="46">
        <v>26.3</v>
      </c>
      <c r="F16" s="46">
        <v>38.4</v>
      </c>
      <c r="G16" s="46">
        <v>475.5</v>
      </c>
      <c r="H16" s="46">
        <v>0.09</v>
      </c>
      <c r="I16" s="46">
        <v>0.8</v>
      </c>
      <c r="J16" s="46">
        <v>180</v>
      </c>
      <c r="K16" s="46">
        <v>1.5</v>
      </c>
      <c r="L16" s="46">
        <v>0</v>
      </c>
      <c r="M16" s="46">
        <v>0.09</v>
      </c>
      <c r="N16" s="46">
        <v>61</v>
      </c>
      <c r="O16" s="46">
        <v>6.02</v>
      </c>
      <c r="P16" s="46">
        <v>0</v>
      </c>
      <c r="Q16" s="46">
        <v>8</v>
      </c>
      <c r="R16" s="46">
        <v>0</v>
      </c>
      <c r="S16" s="46">
        <v>63</v>
      </c>
      <c r="T16" s="46">
        <v>0</v>
      </c>
      <c r="U16" s="1"/>
    </row>
    <row r="17" spans="1:21" ht="15.75" thickBot="1">
      <c r="A17" s="28">
        <v>10.23</v>
      </c>
      <c r="B17" s="48" t="s">
        <v>144</v>
      </c>
      <c r="C17" s="46">
        <v>200</v>
      </c>
      <c r="D17" s="46">
        <v>6</v>
      </c>
      <c r="E17" s="46">
        <v>0</v>
      </c>
      <c r="F17" s="46">
        <v>7.8</v>
      </c>
      <c r="G17" s="46">
        <v>38</v>
      </c>
      <c r="H17" s="46">
        <v>0.01</v>
      </c>
      <c r="I17" s="46">
        <v>0.8</v>
      </c>
      <c r="J17" s="46">
        <v>23</v>
      </c>
      <c r="K17" s="46">
        <v>0</v>
      </c>
      <c r="L17" s="46">
        <v>0</v>
      </c>
      <c r="M17" s="46">
        <v>0</v>
      </c>
      <c r="N17" s="46">
        <v>22</v>
      </c>
      <c r="O17" s="46">
        <v>16</v>
      </c>
      <c r="P17" s="46">
        <v>0</v>
      </c>
      <c r="Q17" s="46">
        <v>80</v>
      </c>
      <c r="R17" s="46">
        <v>0.05</v>
      </c>
      <c r="S17" s="46">
        <v>11</v>
      </c>
      <c r="T17" s="46">
        <v>0.5</v>
      </c>
      <c r="U17" s="1"/>
    </row>
    <row r="18" spans="1:21" ht="15.75" thickBot="1">
      <c r="A18" s="28">
        <v>1.5</v>
      </c>
      <c r="B18" s="48" t="s">
        <v>18</v>
      </c>
      <c r="C18" s="46">
        <v>60</v>
      </c>
      <c r="D18" s="46">
        <v>4</v>
      </c>
      <c r="E18" s="46">
        <v>0.7</v>
      </c>
      <c r="F18" s="46">
        <v>23.8</v>
      </c>
      <c r="G18" s="46">
        <v>118.8</v>
      </c>
      <c r="H18" s="46">
        <v>0.2</v>
      </c>
      <c r="I18" s="46">
        <v>0.2</v>
      </c>
      <c r="J18" s="46">
        <v>0</v>
      </c>
      <c r="K18" s="46">
        <v>0.3</v>
      </c>
      <c r="L18" s="46">
        <v>0</v>
      </c>
      <c r="M18" s="46">
        <v>0.2</v>
      </c>
      <c r="N18" s="46">
        <v>43</v>
      </c>
      <c r="O18" s="46">
        <v>75</v>
      </c>
      <c r="P18" s="46">
        <v>0</v>
      </c>
      <c r="Q18" s="46">
        <v>99</v>
      </c>
      <c r="R18" s="46">
        <v>0</v>
      </c>
      <c r="S18" s="46">
        <v>24</v>
      </c>
      <c r="T18" s="46">
        <v>1.6</v>
      </c>
      <c r="U18" s="1"/>
    </row>
    <row r="19" spans="1:21" ht="15.75" thickBot="1">
      <c r="A19" s="28"/>
      <c r="B19" s="52" t="s">
        <v>19</v>
      </c>
      <c r="C19" s="44">
        <f t="shared" ref="C19:T19" si="2">SUM(C14:C18)</f>
        <v>960</v>
      </c>
      <c r="D19" s="44">
        <f t="shared" si="2"/>
        <v>36.1</v>
      </c>
      <c r="E19" s="44">
        <f t="shared" si="2"/>
        <v>34.5</v>
      </c>
      <c r="F19" s="44">
        <f t="shared" si="2"/>
        <v>144.30000000000001</v>
      </c>
      <c r="G19" s="44">
        <f t="shared" si="2"/>
        <v>838.19999999999993</v>
      </c>
      <c r="H19" s="44">
        <f t="shared" si="2"/>
        <v>0.36</v>
      </c>
      <c r="I19" s="44">
        <f t="shared" si="2"/>
        <v>12.1</v>
      </c>
      <c r="J19" s="44">
        <f t="shared" si="2"/>
        <v>408.1</v>
      </c>
      <c r="K19" s="44">
        <f t="shared" si="2"/>
        <v>2.8</v>
      </c>
      <c r="L19" s="44">
        <f t="shared" si="2"/>
        <v>0</v>
      </c>
      <c r="M19" s="44">
        <f t="shared" si="2"/>
        <v>0.42000000000000004</v>
      </c>
      <c r="N19" s="44">
        <f t="shared" si="2"/>
        <v>298.3</v>
      </c>
      <c r="O19" s="44">
        <f t="shared" si="2"/>
        <v>170.12</v>
      </c>
      <c r="P19" s="44">
        <f t="shared" si="2"/>
        <v>0</v>
      </c>
      <c r="Q19" s="44">
        <f t="shared" si="2"/>
        <v>197.6</v>
      </c>
      <c r="R19" s="44">
        <f t="shared" si="2"/>
        <v>0.05</v>
      </c>
      <c r="S19" s="44">
        <f t="shared" si="2"/>
        <v>104.8</v>
      </c>
      <c r="T19" s="44">
        <f t="shared" si="2"/>
        <v>2.5700000000000003</v>
      </c>
      <c r="U19" s="1"/>
    </row>
    <row r="20" spans="1:21" ht="15.75" thickBot="1">
      <c r="A20" s="28"/>
      <c r="B20" s="44" t="s">
        <v>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1"/>
    </row>
    <row r="21" spans="1:21" ht="15.75" thickBot="1">
      <c r="A21" s="28" t="s">
        <v>114</v>
      </c>
      <c r="B21" s="48" t="s">
        <v>38</v>
      </c>
      <c r="C21" s="46">
        <v>50</v>
      </c>
      <c r="D21" s="46">
        <v>2.7</v>
      </c>
      <c r="E21" s="46">
        <v>3.8</v>
      </c>
      <c r="F21" s="46">
        <v>30.1</v>
      </c>
      <c r="G21" s="46">
        <v>165.4</v>
      </c>
      <c r="H21" s="46">
        <v>0.04</v>
      </c>
      <c r="I21" s="46">
        <v>0</v>
      </c>
      <c r="J21" s="46">
        <v>5.5</v>
      </c>
      <c r="K21" s="46">
        <v>0</v>
      </c>
      <c r="L21" s="46">
        <v>0</v>
      </c>
      <c r="M21" s="46">
        <v>0.02</v>
      </c>
      <c r="N21" s="46">
        <v>14.5</v>
      </c>
      <c r="O21" s="46">
        <v>30</v>
      </c>
      <c r="P21" s="46">
        <v>0</v>
      </c>
      <c r="Q21" s="46">
        <v>40</v>
      </c>
      <c r="R21" s="46">
        <v>0</v>
      </c>
      <c r="S21" s="46">
        <v>10</v>
      </c>
      <c r="T21" s="46">
        <v>1</v>
      </c>
      <c r="U21" s="1"/>
    </row>
    <row r="22" spans="1:21" ht="15.75" thickBot="1">
      <c r="A22" s="76">
        <v>1.1000000000000001</v>
      </c>
      <c r="B22" s="48" t="s">
        <v>15</v>
      </c>
      <c r="C22" s="46">
        <v>50</v>
      </c>
      <c r="D22" s="46">
        <v>2.5</v>
      </c>
      <c r="E22" s="46">
        <v>1.7</v>
      </c>
      <c r="F22" s="46">
        <v>30.8</v>
      </c>
      <c r="G22" s="46">
        <v>157.19999999999999</v>
      </c>
      <c r="H22" s="46">
        <v>0.2</v>
      </c>
      <c r="I22" s="46">
        <v>0.1</v>
      </c>
      <c r="J22" s="46">
        <v>0</v>
      </c>
      <c r="K22" s="46">
        <v>0</v>
      </c>
      <c r="L22" s="46">
        <v>0</v>
      </c>
      <c r="M22" s="46">
        <v>0.1</v>
      </c>
      <c r="N22" s="46">
        <v>75</v>
      </c>
      <c r="O22" s="46">
        <v>77</v>
      </c>
      <c r="P22" s="46">
        <v>0</v>
      </c>
      <c r="Q22" s="46">
        <v>85</v>
      </c>
      <c r="R22" s="46">
        <v>0</v>
      </c>
      <c r="S22" s="46">
        <v>25</v>
      </c>
      <c r="T22" s="46">
        <v>1.1000000000000001</v>
      </c>
      <c r="U22" s="1"/>
    </row>
    <row r="23" spans="1:21" ht="15.75" thickBot="1">
      <c r="A23" s="28">
        <v>10.220000000000001</v>
      </c>
      <c r="B23" s="48" t="s">
        <v>117</v>
      </c>
      <c r="C23" s="46">
        <v>200</v>
      </c>
      <c r="D23" s="46">
        <v>0.6</v>
      </c>
      <c r="E23" s="46">
        <v>0</v>
      </c>
      <c r="F23" s="46">
        <v>32</v>
      </c>
      <c r="G23" s="46">
        <v>131.9</v>
      </c>
      <c r="H23" s="46">
        <v>0.02</v>
      </c>
      <c r="I23" s="46">
        <v>4</v>
      </c>
      <c r="J23" s="46">
        <v>0</v>
      </c>
      <c r="K23" s="46">
        <v>0</v>
      </c>
      <c r="L23" s="46">
        <v>0</v>
      </c>
      <c r="M23" s="46">
        <v>0.02</v>
      </c>
      <c r="N23" s="46">
        <v>14</v>
      </c>
      <c r="O23" s="46">
        <v>14</v>
      </c>
      <c r="P23" s="46">
        <v>0</v>
      </c>
      <c r="Q23" s="46">
        <v>0.4</v>
      </c>
      <c r="R23" s="46">
        <v>0</v>
      </c>
      <c r="S23" s="46">
        <v>8</v>
      </c>
      <c r="T23" s="46">
        <v>2.8</v>
      </c>
      <c r="U23" s="1"/>
    </row>
    <row r="24" spans="1:21" ht="15.75" thickBot="1">
      <c r="A24" s="28"/>
      <c r="B24" s="52" t="s">
        <v>46</v>
      </c>
      <c r="C24" s="53">
        <f t="shared" ref="C24:K24" si="3">SUM(C21:C23)</f>
        <v>300</v>
      </c>
      <c r="D24" s="44">
        <f t="shared" si="3"/>
        <v>5.8</v>
      </c>
      <c r="E24" s="44">
        <f t="shared" si="3"/>
        <v>5.5</v>
      </c>
      <c r="F24" s="44">
        <f t="shared" si="3"/>
        <v>92.9</v>
      </c>
      <c r="G24" s="44">
        <f t="shared" si="3"/>
        <v>454.5</v>
      </c>
      <c r="H24" s="44">
        <f t="shared" si="3"/>
        <v>0.26</v>
      </c>
      <c r="I24" s="44">
        <f t="shared" si="3"/>
        <v>4.0999999999999996</v>
      </c>
      <c r="J24" s="44">
        <f t="shared" si="3"/>
        <v>5.5</v>
      </c>
      <c r="K24" s="44">
        <f t="shared" si="3"/>
        <v>0</v>
      </c>
      <c r="L24" s="44">
        <f t="shared" ref="L24:T24" si="4">SUM(L21:L23)</f>
        <v>0</v>
      </c>
      <c r="M24" s="44">
        <f t="shared" si="4"/>
        <v>0.14000000000000001</v>
      </c>
      <c r="N24" s="44">
        <f t="shared" si="4"/>
        <v>103.5</v>
      </c>
      <c r="O24" s="44">
        <f t="shared" si="4"/>
        <v>121</v>
      </c>
      <c r="P24" s="44">
        <f t="shared" si="4"/>
        <v>0</v>
      </c>
      <c r="Q24" s="44">
        <f t="shared" si="4"/>
        <v>125.4</v>
      </c>
      <c r="R24" s="44">
        <f t="shared" si="4"/>
        <v>0</v>
      </c>
      <c r="S24" s="44">
        <f t="shared" si="4"/>
        <v>43</v>
      </c>
      <c r="T24" s="44">
        <f t="shared" si="4"/>
        <v>4.9000000000000004</v>
      </c>
      <c r="U24" s="1"/>
    </row>
    <row r="25" spans="1:21" ht="15.75" thickBot="1">
      <c r="A25" s="28"/>
      <c r="B25" s="44" t="s">
        <v>47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"/>
    </row>
    <row r="26" spans="1:21" ht="15.75" thickBot="1">
      <c r="A26" s="28">
        <v>6.7</v>
      </c>
      <c r="B26" s="48" t="s">
        <v>48</v>
      </c>
      <c r="C26" s="46">
        <v>110</v>
      </c>
      <c r="D26" s="46">
        <v>15</v>
      </c>
      <c r="E26" s="46">
        <v>16.899999999999999</v>
      </c>
      <c r="F26" s="46">
        <v>35</v>
      </c>
      <c r="G26" s="46">
        <v>269.60000000000002</v>
      </c>
      <c r="H26" s="46">
        <v>0.01</v>
      </c>
      <c r="I26" s="46">
        <v>1.3</v>
      </c>
      <c r="J26" s="46">
        <v>0</v>
      </c>
      <c r="K26" s="46">
        <v>0.05</v>
      </c>
      <c r="L26" s="46">
        <v>0</v>
      </c>
      <c r="M26" s="46">
        <v>0.02</v>
      </c>
      <c r="N26" s="46">
        <v>62</v>
      </c>
      <c r="O26" s="46">
        <v>205</v>
      </c>
      <c r="P26" s="46">
        <v>0</v>
      </c>
      <c r="Q26" s="46">
        <v>6.2</v>
      </c>
      <c r="R26" s="46">
        <v>0</v>
      </c>
      <c r="S26" s="46">
        <v>2</v>
      </c>
      <c r="T26" s="46">
        <v>0</v>
      </c>
      <c r="U26" s="1"/>
    </row>
    <row r="27" spans="1:21" ht="16.5" customHeight="1" thickBot="1">
      <c r="A27" s="28">
        <v>4.0999999999999996</v>
      </c>
      <c r="B27" s="83" t="s">
        <v>49</v>
      </c>
      <c r="C27" s="46">
        <v>250</v>
      </c>
      <c r="D27" s="46">
        <v>3.8</v>
      </c>
      <c r="E27" s="46">
        <v>4.3</v>
      </c>
      <c r="F27" s="46">
        <v>17.7</v>
      </c>
      <c r="G27" s="46">
        <v>124.7</v>
      </c>
      <c r="H27" s="46">
        <v>0.08</v>
      </c>
      <c r="I27" s="46">
        <v>39.5</v>
      </c>
      <c r="J27" s="46">
        <v>430</v>
      </c>
      <c r="K27" s="46">
        <v>0.2</v>
      </c>
      <c r="L27" s="46">
        <v>0</v>
      </c>
      <c r="M27" s="46">
        <v>0.1</v>
      </c>
      <c r="N27" s="46">
        <v>195</v>
      </c>
      <c r="O27" s="46">
        <v>122</v>
      </c>
      <c r="P27" s="46">
        <v>0</v>
      </c>
      <c r="Q27" s="46">
        <v>741</v>
      </c>
      <c r="R27" s="46">
        <v>0</v>
      </c>
      <c r="S27" s="46">
        <v>0.8</v>
      </c>
      <c r="T27" s="46">
        <v>2.2999999999999998</v>
      </c>
      <c r="U27" s="1"/>
    </row>
    <row r="28" spans="1:21" ht="15.75" thickBot="1">
      <c r="A28" s="49">
        <v>10.119999999999999</v>
      </c>
      <c r="B28" s="50" t="s">
        <v>23</v>
      </c>
      <c r="C28" s="51">
        <v>200</v>
      </c>
      <c r="D28" s="51">
        <v>0.2</v>
      </c>
      <c r="E28" s="51">
        <v>0</v>
      </c>
      <c r="F28" s="51">
        <v>9.1</v>
      </c>
      <c r="G28" s="51">
        <v>83.4</v>
      </c>
      <c r="H28" s="51">
        <v>0</v>
      </c>
      <c r="I28" s="51">
        <v>0.18</v>
      </c>
      <c r="J28" s="51">
        <v>0</v>
      </c>
      <c r="K28" s="51">
        <v>0</v>
      </c>
      <c r="L28" s="51">
        <v>0</v>
      </c>
      <c r="M28" s="51">
        <v>0.02</v>
      </c>
      <c r="N28" s="51">
        <v>9.1999999999999993</v>
      </c>
      <c r="O28" s="51">
        <v>14.8</v>
      </c>
      <c r="P28" s="51">
        <v>0</v>
      </c>
      <c r="Q28" s="51">
        <v>45</v>
      </c>
      <c r="R28" s="51">
        <v>0</v>
      </c>
      <c r="S28" s="51">
        <v>7.8</v>
      </c>
      <c r="T28" s="51">
        <v>1.6</v>
      </c>
      <c r="U28" s="1"/>
    </row>
    <row r="29" spans="1:21" ht="15.75" thickBot="1">
      <c r="A29" s="28">
        <v>1.7</v>
      </c>
      <c r="B29" s="48" t="s">
        <v>15</v>
      </c>
      <c r="C29" s="46">
        <v>30</v>
      </c>
      <c r="D29" s="46">
        <v>2.2999999999999998</v>
      </c>
      <c r="E29" s="46">
        <v>0.9</v>
      </c>
      <c r="F29" s="46">
        <v>15.4</v>
      </c>
      <c r="G29" s="46">
        <v>78.599999999999994</v>
      </c>
      <c r="H29" s="46">
        <v>0.1</v>
      </c>
      <c r="I29" s="46">
        <v>0.06</v>
      </c>
      <c r="J29" s="46">
        <v>0</v>
      </c>
      <c r="K29" s="46">
        <v>0</v>
      </c>
      <c r="L29" s="46">
        <v>0</v>
      </c>
      <c r="M29" s="46">
        <v>7.0000000000000007E-2</v>
      </c>
      <c r="N29" s="46">
        <v>37.5</v>
      </c>
      <c r="O29" s="46">
        <v>38.700000000000003</v>
      </c>
      <c r="P29" s="46">
        <v>0</v>
      </c>
      <c r="Q29" s="46">
        <v>42.3</v>
      </c>
      <c r="R29" s="46">
        <v>0</v>
      </c>
      <c r="S29" s="46">
        <v>12.3</v>
      </c>
      <c r="T29" s="46">
        <v>1.08</v>
      </c>
      <c r="U29" s="1"/>
    </row>
    <row r="30" spans="1:21" ht="15.75" thickBot="1">
      <c r="A30" s="28">
        <v>1.2</v>
      </c>
      <c r="B30" s="48" t="s">
        <v>18</v>
      </c>
      <c r="C30" s="46">
        <v>30</v>
      </c>
      <c r="D30" s="46">
        <v>2</v>
      </c>
      <c r="E30" s="46">
        <v>0.4</v>
      </c>
      <c r="F30" s="46">
        <v>11.9</v>
      </c>
      <c r="G30" s="46">
        <v>59.4</v>
      </c>
      <c r="H30" s="46">
        <v>0.13</v>
      </c>
      <c r="I30" s="46">
        <v>0.12</v>
      </c>
      <c r="J30" s="46">
        <v>0</v>
      </c>
      <c r="K30" s="46">
        <v>0</v>
      </c>
      <c r="L30" s="46">
        <v>0</v>
      </c>
      <c r="M30" s="46">
        <v>0.1</v>
      </c>
      <c r="N30" s="46">
        <v>22</v>
      </c>
      <c r="O30" s="46">
        <v>37</v>
      </c>
      <c r="P30" s="46">
        <v>0</v>
      </c>
      <c r="Q30" s="46">
        <v>50</v>
      </c>
      <c r="R30" s="46">
        <v>0</v>
      </c>
      <c r="S30" s="46">
        <v>12</v>
      </c>
      <c r="T30" s="46">
        <v>0.8</v>
      </c>
      <c r="U30" s="1"/>
    </row>
    <row r="31" spans="1:21" ht="15.75" customHeight="1" thickBot="1">
      <c r="A31" s="28"/>
      <c r="B31" s="52" t="s">
        <v>20</v>
      </c>
      <c r="C31" s="44">
        <f t="shared" ref="C31:I31" si="5">SUM(C26:C30)</f>
        <v>620</v>
      </c>
      <c r="D31" s="44">
        <f t="shared" si="5"/>
        <v>23.3</v>
      </c>
      <c r="E31" s="44">
        <f t="shared" si="5"/>
        <v>22.499999999999996</v>
      </c>
      <c r="F31" s="44">
        <f t="shared" si="5"/>
        <v>89.100000000000009</v>
      </c>
      <c r="G31" s="44">
        <f t="shared" si="5"/>
        <v>615.70000000000005</v>
      </c>
      <c r="H31" s="44">
        <f t="shared" si="5"/>
        <v>0.32</v>
      </c>
      <c r="I31" s="44">
        <f t="shared" si="5"/>
        <v>41.16</v>
      </c>
      <c r="J31" s="44">
        <f t="shared" ref="J31:T31" si="6">SUM(J26:J30)</f>
        <v>430</v>
      </c>
      <c r="K31" s="44">
        <f t="shared" si="6"/>
        <v>0.25</v>
      </c>
      <c r="L31" s="44">
        <f t="shared" si="6"/>
        <v>0</v>
      </c>
      <c r="M31" s="44">
        <f t="shared" si="6"/>
        <v>0.31000000000000005</v>
      </c>
      <c r="N31" s="44">
        <f t="shared" si="6"/>
        <v>325.7</v>
      </c>
      <c r="O31" s="44">
        <f t="shared" si="6"/>
        <v>417.5</v>
      </c>
      <c r="P31" s="44">
        <f t="shared" si="6"/>
        <v>0</v>
      </c>
      <c r="Q31" s="44">
        <f t="shared" si="6"/>
        <v>884.5</v>
      </c>
      <c r="R31" s="44">
        <f t="shared" si="6"/>
        <v>0</v>
      </c>
      <c r="S31" s="44">
        <f>SUM(S26:S30)</f>
        <v>34.9</v>
      </c>
      <c r="T31" s="44">
        <f t="shared" si="6"/>
        <v>5.78</v>
      </c>
      <c r="U31" s="1"/>
    </row>
    <row r="32" spans="1:21" ht="15.75" customHeight="1" thickBot="1">
      <c r="A32" s="28"/>
      <c r="B32" s="44" t="s">
        <v>50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1"/>
    </row>
    <row r="33" spans="1:21" ht="15.75" customHeight="1" thickBot="1">
      <c r="A33" s="28">
        <v>10.5</v>
      </c>
      <c r="B33" s="48" t="s">
        <v>34</v>
      </c>
      <c r="C33" s="84">
        <v>200</v>
      </c>
      <c r="D33" s="46">
        <v>3.2</v>
      </c>
      <c r="E33" s="46">
        <v>3.5</v>
      </c>
      <c r="F33" s="46">
        <v>5.2</v>
      </c>
      <c r="G33" s="46">
        <v>90</v>
      </c>
      <c r="H33" s="46">
        <v>0.08</v>
      </c>
      <c r="I33" s="46">
        <v>1.4</v>
      </c>
      <c r="J33" s="46">
        <v>0</v>
      </c>
      <c r="K33" s="46">
        <v>0</v>
      </c>
      <c r="L33" s="46">
        <v>0.02</v>
      </c>
      <c r="M33" s="46">
        <v>0.3</v>
      </c>
      <c r="N33" s="46">
        <v>240</v>
      </c>
      <c r="O33" s="46">
        <v>180</v>
      </c>
      <c r="P33" s="46">
        <v>0.1</v>
      </c>
      <c r="Q33" s="46">
        <v>2</v>
      </c>
      <c r="R33" s="46">
        <v>0</v>
      </c>
      <c r="S33" s="46">
        <v>28</v>
      </c>
      <c r="T33" s="46">
        <v>0.2</v>
      </c>
      <c r="U33" s="1"/>
    </row>
    <row r="34" spans="1:21" ht="15.75" customHeight="1" thickBot="1">
      <c r="A34" s="28"/>
      <c r="B34" s="52" t="s">
        <v>52</v>
      </c>
      <c r="C34" s="44">
        <f t="shared" ref="C34:T34" si="7">SUM(C33)</f>
        <v>200</v>
      </c>
      <c r="D34" s="44">
        <f t="shared" si="7"/>
        <v>3.2</v>
      </c>
      <c r="E34" s="44">
        <f t="shared" si="7"/>
        <v>3.5</v>
      </c>
      <c r="F34" s="44">
        <f t="shared" si="7"/>
        <v>5.2</v>
      </c>
      <c r="G34" s="44">
        <f t="shared" si="7"/>
        <v>90</v>
      </c>
      <c r="H34" s="44">
        <f t="shared" si="7"/>
        <v>0.08</v>
      </c>
      <c r="I34" s="44">
        <f t="shared" si="7"/>
        <v>1.4</v>
      </c>
      <c r="J34" s="44">
        <f t="shared" si="7"/>
        <v>0</v>
      </c>
      <c r="K34" s="44">
        <f t="shared" si="7"/>
        <v>0</v>
      </c>
      <c r="L34" s="44">
        <f t="shared" si="7"/>
        <v>0.02</v>
      </c>
      <c r="M34" s="44">
        <f t="shared" si="7"/>
        <v>0.3</v>
      </c>
      <c r="N34" s="44">
        <f t="shared" si="7"/>
        <v>240</v>
      </c>
      <c r="O34" s="44">
        <f t="shared" si="7"/>
        <v>180</v>
      </c>
      <c r="P34" s="44">
        <f t="shared" si="7"/>
        <v>0.1</v>
      </c>
      <c r="Q34" s="44">
        <f t="shared" si="7"/>
        <v>2</v>
      </c>
      <c r="R34" s="44">
        <v>0</v>
      </c>
      <c r="S34" s="44">
        <f t="shared" si="7"/>
        <v>28</v>
      </c>
      <c r="T34" s="44">
        <f t="shared" si="7"/>
        <v>0.2</v>
      </c>
      <c r="U34" s="1"/>
    </row>
    <row r="35" spans="1:21" ht="15.75" thickBot="1">
      <c r="A35" s="28"/>
      <c r="B35" s="44" t="s">
        <v>21</v>
      </c>
      <c r="C35" s="44"/>
      <c r="D35" s="44">
        <f t="shared" ref="D35:T35" si="8">SUM(D9,D12,D19,D24,D31,D34)</f>
        <v>89.5</v>
      </c>
      <c r="E35" s="44">
        <f t="shared" si="8"/>
        <v>89.8</v>
      </c>
      <c r="F35" s="44">
        <f t="shared" si="8"/>
        <v>392.7</v>
      </c>
      <c r="G35" s="44">
        <f t="shared" si="8"/>
        <v>2857.0699999999997</v>
      </c>
      <c r="H35" s="44">
        <f t="shared" si="8"/>
        <v>1.3900000000000001</v>
      </c>
      <c r="I35" s="44">
        <f t="shared" si="8"/>
        <v>70.16</v>
      </c>
      <c r="J35" s="44">
        <f t="shared" si="8"/>
        <v>863.62</v>
      </c>
      <c r="K35" s="44">
        <f t="shared" si="8"/>
        <v>4.26</v>
      </c>
      <c r="L35" s="44">
        <f t="shared" si="8"/>
        <v>11.299999999999999</v>
      </c>
      <c r="M35" s="44">
        <f t="shared" si="8"/>
        <v>1.6200000000000003</v>
      </c>
      <c r="N35" s="44">
        <f t="shared" si="8"/>
        <v>1269.6000000000001</v>
      </c>
      <c r="O35" s="44">
        <f t="shared" si="8"/>
        <v>1241.82</v>
      </c>
      <c r="P35" s="44">
        <f t="shared" si="8"/>
        <v>0.2</v>
      </c>
      <c r="Q35" s="44">
        <f t="shared" si="8"/>
        <v>1247.8</v>
      </c>
      <c r="R35" s="44">
        <f t="shared" si="8"/>
        <v>0.05</v>
      </c>
      <c r="S35" s="44">
        <f t="shared" si="8"/>
        <v>319.79999999999995</v>
      </c>
      <c r="T35" s="44">
        <f t="shared" si="8"/>
        <v>17.79</v>
      </c>
      <c r="U35" s="1"/>
    </row>
    <row r="36" spans="1:21">
      <c r="U36" s="1"/>
    </row>
    <row r="37" spans="1:21">
      <c r="U37" s="1"/>
    </row>
    <row r="38" spans="1:21">
      <c r="U38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3" type="noConversion"/>
  <pageMargins left="0.7" right="0.7" top="0.75" bottom="0.75" header="0.3" footer="0.3"/>
  <pageSetup paperSize="9" scale="8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workbookViewId="0">
      <selection activeCell="B16" sqref="B16"/>
    </sheetView>
  </sheetViews>
  <sheetFormatPr defaultRowHeight="15"/>
  <cols>
    <col min="1" max="1" width="6.85546875" customWidth="1"/>
    <col min="2" max="2" width="29.42578125" customWidth="1"/>
    <col min="3" max="3" width="7" customWidth="1"/>
    <col min="4" max="4" width="7.28515625" customWidth="1"/>
    <col min="5" max="5" width="7.140625" customWidth="1"/>
    <col min="6" max="6" width="8.28515625" customWidth="1"/>
    <col min="7" max="7" width="8.140625" customWidth="1"/>
    <col min="8" max="8" width="6.28515625" customWidth="1"/>
    <col min="9" max="9" width="6.140625" customWidth="1"/>
    <col min="10" max="10" width="6.28515625" customWidth="1"/>
    <col min="11" max="11" width="5.28515625" customWidth="1"/>
    <col min="12" max="12" width="5" customWidth="1"/>
    <col min="13" max="13" width="5.7109375" customWidth="1"/>
    <col min="14" max="14" width="6.85546875" customWidth="1"/>
    <col min="15" max="15" width="6.7109375" customWidth="1"/>
    <col min="16" max="16" width="5.140625" customWidth="1"/>
    <col min="17" max="17" width="7" customWidth="1"/>
    <col min="18" max="18" width="6.28515625" customWidth="1"/>
    <col min="19" max="19" width="5.85546875" customWidth="1"/>
    <col min="20" max="20" width="5.7109375" customWidth="1"/>
  </cols>
  <sheetData>
    <row r="1" spans="1:20" ht="15.75" thickBot="1">
      <c r="A1" s="89" t="s">
        <v>24</v>
      </c>
      <c r="B1" s="92" t="s">
        <v>139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</row>
    <row r="2" spans="1:20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43"/>
      <c r="M2" s="104" t="s">
        <v>26</v>
      </c>
      <c r="N2" s="104" t="s">
        <v>7</v>
      </c>
      <c r="O2" s="104" t="s">
        <v>8</v>
      </c>
      <c r="P2" s="43"/>
      <c r="Q2" s="43"/>
      <c r="R2" s="43"/>
      <c r="S2" s="104" t="s">
        <v>9</v>
      </c>
      <c r="T2" s="104" t="s">
        <v>10</v>
      </c>
    </row>
    <row r="3" spans="1:20" ht="15.75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45" t="s">
        <v>29</v>
      </c>
      <c r="L3" s="45" t="s">
        <v>30</v>
      </c>
      <c r="M3" s="106"/>
      <c r="N3" s="105"/>
      <c r="O3" s="106"/>
      <c r="P3" s="45" t="s">
        <v>32</v>
      </c>
      <c r="Q3" s="45" t="s">
        <v>31</v>
      </c>
      <c r="R3" s="45" t="s">
        <v>33</v>
      </c>
      <c r="S3" s="106"/>
      <c r="T3" s="106"/>
    </row>
    <row r="4" spans="1:20" ht="15.75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5.75" thickBot="1">
      <c r="A5" s="28">
        <v>13.1</v>
      </c>
      <c r="B5" s="48" t="s">
        <v>27</v>
      </c>
      <c r="C5" s="46">
        <v>100</v>
      </c>
      <c r="D5" s="46">
        <v>0.4</v>
      </c>
      <c r="E5" s="46">
        <v>0.4</v>
      </c>
      <c r="F5" s="46">
        <v>9.8000000000000007</v>
      </c>
      <c r="G5" s="46">
        <v>47</v>
      </c>
      <c r="H5" s="46">
        <v>0.03</v>
      </c>
      <c r="I5" s="46">
        <v>10</v>
      </c>
      <c r="J5" s="46">
        <v>5</v>
      </c>
      <c r="K5" s="46">
        <v>0.1</v>
      </c>
      <c r="L5" s="46">
        <v>0</v>
      </c>
      <c r="M5" s="46">
        <v>0.02</v>
      </c>
      <c r="N5" s="46">
        <v>16</v>
      </c>
      <c r="O5" s="46">
        <v>11</v>
      </c>
      <c r="P5" s="46">
        <v>0</v>
      </c>
      <c r="Q5" s="46">
        <v>278</v>
      </c>
      <c r="R5" s="46">
        <v>0</v>
      </c>
      <c r="S5" s="46">
        <v>9</v>
      </c>
      <c r="T5" s="46">
        <v>0.2</v>
      </c>
    </row>
    <row r="6" spans="1:20" ht="15.75" thickBot="1">
      <c r="A6" s="49">
        <v>8.3000000000000007</v>
      </c>
      <c r="B6" s="50" t="s">
        <v>172</v>
      </c>
      <c r="C6" s="51">
        <v>200</v>
      </c>
      <c r="D6" s="51">
        <v>15.3</v>
      </c>
      <c r="E6" s="51">
        <v>14.4</v>
      </c>
      <c r="F6" s="51">
        <v>34.200000000000003</v>
      </c>
      <c r="G6" s="51">
        <v>278.39999999999998</v>
      </c>
      <c r="H6" s="51">
        <v>0.09</v>
      </c>
      <c r="I6" s="51">
        <v>0</v>
      </c>
      <c r="J6" s="51">
        <v>48</v>
      </c>
      <c r="K6" s="51">
        <v>0</v>
      </c>
      <c r="L6" s="51">
        <v>8</v>
      </c>
      <c r="M6" s="51">
        <v>0</v>
      </c>
      <c r="N6" s="51">
        <v>1.8</v>
      </c>
      <c r="O6" s="51">
        <v>3.7</v>
      </c>
      <c r="P6" s="51">
        <v>0</v>
      </c>
      <c r="Q6" s="51">
        <v>9.8000000000000007</v>
      </c>
      <c r="R6" s="51">
        <v>0</v>
      </c>
      <c r="S6" s="51">
        <v>20.6</v>
      </c>
      <c r="T6" s="51">
        <v>0</v>
      </c>
    </row>
    <row r="7" spans="1:20" ht="15.75" thickBot="1">
      <c r="A7" s="28">
        <v>10.1</v>
      </c>
      <c r="B7" s="48" t="s">
        <v>40</v>
      </c>
      <c r="C7" s="46">
        <v>200</v>
      </c>
      <c r="D7" s="69">
        <v>4.0999999999999996</v>
      </c>
      <c r="E7" s="46">
        <v>4.2</v>
      </c>
      <c r="F7" s="46">
        <v>3.5</v>
      </c>
      <c r="G7" s="46">
        <v>109.1</v>
      </c>
      <c r="H7" s="46">
        <v>0.04</v>
      </c>
      <c r="I7" s="46">
        <v>1.3</v>
      </c>
      <c r="J7" s="46">
        <v>0.02</v>
      </c>
      <c r="K7" s="46">
        <v>0.4</v>
      </c>
      <c r="L7" s="46">
        <v>0.08</v>
      </c>
      <c r="M7" s="46">
        <v>0.1</v>
      </c>
      <c r="N7" s="46">
        <v>130.69999999999999</v>
      </c>
      <c r="O7" s="46">
        <v>116.2</v>
      </c>
      <c r="P7" s="46">
        <v>0.1</v>
      </c>
      <c r="Q7" s="46">
        <v>9</v>
      </c>
      <c r="R7" s="46">
        <v>0</v>
      </c>
      <c r="S7" s="46">
        <v>32.1</v>
      </c>
      <c r="T7" s="46">
        <v>1.04</v>
      </c>
    </row>
    <row r="8" spans="1:20" ht="15.75" thickBot="1">
      <c r="A8" s="28">
        <v>1.1000000000000001</v>
      </c>
      <c r="B8" s="48" t="s">
        <v>15</v>
      </c>
      <c r="C8" s="46">
        <v>50</v>
      </c>
      <c r="D8" s="46">
        <v>4.5</v>
      </c>
      <c r="E8" s="46">
        <v>1.7</v>
      </c>
      <c r="F8" s="46">
        <v>30.8</v>
      </c>
      <c r="G8" s="46">
        <v>157.19999999999999</v>
      </c>
      <c r="H8" s="46">
        <v>0.2</v>
      </c>
      <c r="I8" s="46">
        <v>0.1</v>
      </c>
      <c r="J8" s="46">
        <v>0</v>
      </c>
      <c r="K8" s="46">
        <v>0</v>
      </c>
      <c r="L8" s="46">
        <v>0</v>
      </c>
      <c r="M8" s="46">
        <v>0.1</v>
      </c>
      <c r="N8" s="46">
        <v>75</v>
      </c>
      <c r="O8" s="46">
        <v>77</v>
      </c>
      <c r="P8" s="46">
        <v>0</v>
      </c>
      <c r="Q8" s="46">
        <v>85</v>
      </c>
      <c r="R8" s="46">
        <v>0</v>
      </c>
      <c r="S8" s="46">
        <v>25</v>
      </c>
      <c r="T8" s="46">
        <v>2.1</v>
      </c>
    </row>
    <row r="9" spans="1:20" ht="15.75" thickBot="1">
      <c r="A9" s="28"/>
      <c r="B9" s="44" t="s">
        <v>16</v>
      </c>
      <c r="C9" s="44">
        <v>550</v>
      </c>
      <c r="D9" s="44">
        <f t="shared" ref="D9:T9" si="0">SUM(D5:D8)</f>
        <v>24.3</v>
      </c>
      <c r="E9" s="44">
        <f t="shared" si="0"/>
        <v>20.7</v>
      </c>
      <c r="F9" s="44">
        <f t="shared" si="0"/>
        <v>78.3</v>
      </c>
      <c r="G9" s="44">
        <f t="shared" si="0"/>
        <v>591.70000000000005</v>
      </c>
      <c r="H9" s="44">
        <f t="shared" si="0"/>
        <v>0.36</v>
      </c>
      <c r="I9" s="44">
        <f t="shared" si="0"/>
        <v>11.4</v>
      </c>
      <c r="J9" s="44">
        <f t="shared" si="0"/>
        <v>53.02</v>
      </c>
      <c r="K9" s="44">
        <f t="shared" si="0"/>
        <v>0.5</v>
      </c>
      <c r="L9" s="44">
        <f t="shared" si="0"/>
        <v>8.08</v>
      </c>
      <c r="M9" s="44">
        <f t="shared" si="0"/>
        <v>0.22000000000000003</v>
      </c>
      <c r="N9" s="44">
        <f t="shared" si="0"/>
        <v>223.5</v>
      </c>
      <c r="O9" s="44">
        <f t="shared" si="0"/>
        <v>207.9</v>
      </c>
      <c r="P9" s="44">
        <f t="shared" si="0"/>
        <v>0.1</v>
      </c>
      <c r="Q9" s="44">
        <f t="shared" si="0"/>
        <v>381.8</v>
      </c>
      <c r="R9" s="44">
        <f t="shared" si="0"/>
        <v>0</v>
      </c>
      <c r="S9" s="44">
        <f t="shared" si="0"/>
        <v>86.7</v>
      </c>
      <c r="T9" s="44">
        <f t="shared" si="0"/>
        <v>3.34</v>
      </c>
    </row>
    <row r="10" spans="1:20" ht="15.75" thickBot="1">
      <c r="A10" s="28"/>
      <c r="B10" s="44" t="s">
        <v>41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s="4" customFormat="1" ht="15.75" thickBot="1">
      <c r="A11" s="28">
        <v>10.3</v>
      </c>
      <c r="B11" s="48" t="s">
        <v>60</v>
      </c>
      <c r="C11" s="46">
        <v>200</v>
      </c>
      <c r="D11" s="46">
        <v>5.9</v>
      </c>
      <c r="E11" s="46">
        <v>5.0999999999999996</v>
      </c>
      <c r="F11" s="46">
        <v>9.8000000000000007</v>
      </c>
      <c r="G11" s="46">
        <v>108.7</v>
      </c>
      <c r="H11" s="46">
        <v>0.08</v>
      </c>
      <c r="I11" s="46">
        <v>2</v>
      </c>
      <c r="J11" s="46">
        <v>40</v>
      </c>
      <c r="K11" s="46">
        <v>0</v>
      </c>
      <c r="L11" s="46">
        <v>0.1</v>
      </c>
      <c r="M11" s="46">
        <v>0.4</v>
      </c>
      <c r="N11" s="46">
        <v>234</v>
      </c>
      <c r="O11" s="46">
        <v>181</v>
      </c>
      <c r="P11" s="46">
        <v>0</v>
      </c>
      <c r="Q11" s="46">
        <v>5</v>
      </c>
      <c r="R11" s="46">
        <v>0</v>
      </c>
      <c r="S11" s="46">
        <v>26.8</v>
      </c>
      <c r="T11" s="46">
        <v>0.2</v>
      </c>
    </row>
    <row r="12" spans="1:20" ht="15.75" thickBot="1">
      <c r="A12" s="28"/>
      <c r="B12" s="52" t="s">
        <v>51</v>
      </c>
      <c r="C12" s="44">
        <f>SUM(C11:C11)</f>
        <v>200</v>
      </c>
      <c r="D12" s="44">
        <f>SUM(D11)</f>
        <v>5.9</v>
      </c>
      <c r="E12" s="44">
        <f>SUM(E11)</f>
        <v>5.0999999999999996</v>
      </c>
      <c r="F12" s="44">
        <f>SUM(F11)</f>
        <v>9.8000000000000007</v>
      </c>
      <c r="G12" s="44">
        <f t="shared" ref="G12:T12" si="1">SUM(G11:G11)</f>
        <v>108.7</v>
      </c>
      <c r="H12" s="44">
        <f t="shared" si="1"/>
        <v>0.08</v>
      </c>
      <c r="I12" s="44">
        <f t="shared" si="1"/>
        <v>2</v>
      </c>
      <c r="J12" s="44">
        <f t="shared" si="1"/>
        <v>40</v>
      </c>
      <c r="K12" s="44">
        <f t="shared" si="1"/>
        <v>0</v>
      </c>
      <c r="L12" s="44">
        <f t="shared" si="1"/>
        <v>0.1</v>
      </c>
      <c r="M12" s="44">
        <f t="shared" si="1"/>
        <v>0.4</v>
      </c>
      <c r="N12" s="44">
        <f t="shared" si="1"/>
        <v>234</v>
      </c>
      <c r="O12" s="44">
        <f t="shared" si="1"/>
        <v>181</v>
      </c>
      <c r="P12" s="44">
        <f t="shared" si="1"/>
        <v>0</v>
      </c>
      <c r="Q12" s="44">
        <f t="shared" si="1"/>
        <v>5</v>
      </c>
      <c r="R12" s="44">
        <f t="shared" si="1"/>
        <v>0</v>
      </c>
      <c r="S12" s="44">
        <f t="shared" si="1"/>
        <v>26.8</v>
      </c>
      <c r="T12" s="44">
        <f t="shared" si="1"/>
        <v>0.2</v>
      </c>
    </row>
    <row r="13" spans="1:20" ht="15.75" thickBot="1">
      <c r="A13" s="28"/>
      <c r="B13" s="44" t="s">
        <v>17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7.75" customHeight="1" thickBot="1">
      <c r="A14" s="28">
        <v>5.0999999999999996</v>
      </c>
      <c r="B14" s="48" t="s">
        <v>98</v>
      </c>
      <c r="C14" s="46">
        <v>300</v>
      </c>
      <c r="D14" s="46">
        <v>4</v>
      </c>
      <c r="E14" s="46">
        <v>4.8</v>
      </c>
      <c r="F14" s="46">
        <v>30.5</v>
      </c>
      <c r="G14" s="46">
        <v>148</v>
      </c>
      <c r="H14" s="46">
        <v>0</v>
      </c>
      <c r="I14" s="46">
        <v>5.2</v>
      </c>
      <c r="J14" s="46">
        <v>350</v>
      </c>
      <c r="K14" s="46">
        <v>0</v>
      </c>
      <c r="L14" s="46">
        <v>0</v>
      </c>
      <c r="M14" s="46">
        <v>0.09</v>
      </c>
      <c r="N14" s="46">
        <v>48</v>
      </c>
      <c r="O14" s="46">
        <v>10</v>
      </c>
      <c r="P14" s="46">
        <v>0</v>
      </c>
      <c r="Q14" s="46">
        <v>0.9</v>
      </c>
      <c r="R14" s="46">
        <v>0.01</v>
      </c>
      <c r="S14" s="46">
        <v>9</v>
      </c>
      <c r="T14" s="46">
        <v>0</v>
      </c>
    </row>
    <row r="15" spans="1:20" ht="15.75" customHeight="1" thickBot="1">
      <c r="A15" s="28">
        <v>6.13</v>
      </c>
      <c r="B15" s="48" t="s">
        <v>99</v>
      </c>
      <c r="C15" s="46">
        <v>120</v>
      </c>
      <c r="D15" s="46">
        <v>18.600000000000001</v>
      </c>
      <c r="E15" s="46">
        <v>22.9</v>
      </c>
      <c r="F15" s="46">
        <v>18.7</v>
      </c>
      <c r="G15" s="46">
        <v>355.3</v>
      </c>
      <c r="H15" s="46">
        <v>0.01</v>
      </c>
      <c r="I15" s="46">
        <v>7.0000000000000007E-2</v>
      </c>
      <c r="J15" s="46">
        <v>0.3</v>
      </c>
      <c r="K15" s="46">
        <v>0.3</v>
      </c>
      <c r="L15" s="46">
        <v>0</v>
      </c>
      <c r="M15" s="46">
        <v>0.09</v>
      </c>
      <c r="N15" s="46">
        <v>200</v>
      </c>
      <c r="O15" s="46">
        <v>0.1</v>
      </c>
      <c r="P15" s="46">
        <v>0.09</v>
      </c>
      <c r="Q15" s="46">
        <v>0</v>
      </c>
      <c r="R15" s="46">
        <v>0</v>
      </c>
      <c r="S15" s="46">
        <v>0</v>
      </c>
      <c r="T15" s="46">
        <v>0.1</v>
      </c>
    </row>
    <row r="16" spans="1:20" ht="15.75" thickBot="1">
      <c r="A16" s="28">
        <v>2.9</v>
      </c>
      <c r="B16" s="83" t="s">
        <v>128</v>
      </c>
      <c r="C16" s="46">
        <v>180</v>
      </c>
      <c r="D16" s="46">
        <v>4</v>
      </c>
      <c r="E16" s="46">
        <v>6.5</v>
      </c>
      <c r="F16" s="46">
        <v>40.200000000000003</v>
      </c>
      <c r="G16" s="46">
        <v>235.3</v>
      </c>
      <c r="H16" s="46">
        <v>0.05</v>
      </c>
      <c r="I16" s="46">
        <v>0.1</v>
      </c>
      <c r="J16" s="46">
        <v>162</v>
      </c>
      <c r="K16" s="46">
        <v>0</v>
      </c>
      <c r="L16" s="46">
        <v>0</v>
      </c>
      <c r="M16" s="46">
        <v>0.3</v>
      </c>
      <c r="N16" s="46">
        <v>10.8</v>
      </c>
      <c r="O16" s="46">
        <v>4</v>
      </c>
      <c r="P16" s="46">
        <v>0</v>
      </c>
      <c r="Q16" s="46">
        <v>7</v>
      </c>
      <c r="R16" s="46">
        <v>0</v>
      </c>
      <c r="S16" s="46">
        <v>35</v>
      </c>
      <c r="T16" s="46">
        <v>0.8</v>
      </c>
    </row>
    <row r="17" spans="1:20" ht="15.75" thickBot="1">
      <c r="A17" s="28">
        <v>10.210000000000001</v>
      </c>
      <c r="B17" s="48" t="s">
        <v>117</v>
      </c>
      <c r="C17" s="46">
        <v>200</v>
      </c>
      <c r="D17" s="46">
        <v>0.6</v>
      </c>
      <c r="E17" s="46">
        <v>0</v>
      </c>
      <c r="F17" s="46">
        <v>32</v>
      </c>
      <c r="G17" s="46">
        <v>131.9</v>
      </c>
      <c r="H17" s="46">
        <v>0.02</v>
      </c>
      <c r="I17" s="46">
        <v>4</v>
      </c>
      <c r="J17" s="46">
        <v>0</v>
      </c>
      <c r="K17" s="46">
        <v>0</v>
      </c>
      <c r="L17" s="46">
        <v>0</v>
      </c>
      <c r="M17" s="46">
        <v>0.02</v>
      </c>
      <c r="N17" s="46">
        <v>14</v>
      </c>
      <c r="O17" s="46">
        <v>14</v>
      </c>
      <c r="P17" s="46">
        <v>0</v>
      </c>
      <c r="Q17" s="46">
        <v>0.4</v>
      </c>
      <c r="R17" s="46">
        <v>0</v>
      </c>
      <c r="S17" s="46">
        <v>8</v>
      </c>
      <c r="T17" s="46">
        <v>0.8</v>
      </c>
    </row>
    <row r="18" spans="1:20" ht="15.75" thickBot="1">
      <c r="A18" s="28">
        <v>1.5</v>
      </c>
      <c r="B18" s="48" t="s">
        <v>18</v>
      </c>
      <c r="C18" s="46">
        <v>80</v>
      </c>
      <c r="D18" s="46">
        <v>5.3</v>
      </c>
      <c r="E18" s="46">
        <v>1</v>
      </c>
      <c r="F18" s="46">
        <v>31.7</v>
      </c>
      <c r="G18" s="46">
        <v>158.4</v>
      </c>
      <c r="H18" s="46">
        <v>0.3</v>
      </c>
      <c r="I18" s="46">
        <v>0.3</v>
      </c>
      <c r="J18" s="46">
        <v>0</v>
      </c>
      <c r="K18" s="46">
        <v>0</v>
      </c>
      <c r="L18" s="46">
        <v>0</v>
      </c>
      <c r="M18" s="46">
        <v>0.2</v>
      </c>
      <c r="N18" s="46">
        <v>58</v>
      </c>
      <c r="O18" s="46">
        <v>100</v>
      </c>
      <c r="P18" s="46">
        <v>0</v>
      </c>
      <c r="Q18" s="46">
        <v>132</v>
      </c>
      <c r="R18" s="46">
        <v>0</v>
      </c>
      <c r="S18" s="46">
        <v>32</v>
      </c>
      <c r="T18" s="46">
        <v>2.2000000000000002</v>
      </c>
    </row>
    <row r="19" spans="1:20" ht="15.75" thickBot="1">
      <c r="A19" s="28"/>
      <c r="B19" s="52" t="s">
        <v>19</v>
      </c>
      <c r="C19" s="44">
        <f t="shared" ref="C19:T19" si="2">SUM(C14:C18)</f>
        <v>880</v>
      </c>
      <c r="D19" s="44">
        <f t="shared" si="2"/>
        <v>32.5</v>
      </c>
      <c r="E19" s="44">
        <f t="shared" si="2"/>
        <v>35.200000000000003</v>
      </c>
      <c r="F19" s="44">
        <f t="shared" si="2"/>
        <v>153.1</v>
      </c>
      <c r="G19" s="44">
        <f t="shared" si="2"/>
        <v>1028.9000000000001</v>
      </c>
      <c r="H19" s="44">
        <f t="shared" si="2"/>
        <v>0.38</v>
      </c>
      <c r="I19" s="44">
        <f t="shared" si="2"/>
        <v>9.6700000000000017</v>
      </c>
      <c r="J19" s="44">
        <f t="shared" si="2"/>
        <v>512.29999999999995</v>
      </c>
      <c r="K19" s="44">
        <f t="shared" si="2"/>
        <v>0.3</v>
      </c>
      <c r="L19" s="44">
        <f t="shared" si="2"/>
        <v>0</v>
      </c>
      <c r="M19" s="44">
        <f t="shared" si="2"/>
        <v>0.7</v>
      </c>
      <c r="N19" s="44">
        <f t="shared" si="2"/>
        <v>330.8</v>
      </c>
      <c r="O19" s="44">
        <f t="shared" si="2"/>
        <v>128.1</v>
      </c>
      <c r="P19" s="44">
        <f t="shared" si="2"/>
        <v>0.09</v>
      </c>
      <c r="Q19" s="44">
        <f t="shared" si="2"/>
        <v>140.30000000000001</v>
      </c>
      <c r="R19" s="44">
        <f t="shared" si="2"/>
        <v>0.01</v>
      </c>
      <c r="S19" s="44">
        <f t="shared" si="2"/>
        <v>84</v>
      </c>
      <c r="T19" s="44">
        <f t="shared" si="2"/>
        <v>3.9000000000000004</v>
      </c>
    </row>
    <row r="20" spans="1:20" ht="15.75" thickBot="1">
      <c r="A20" s="28"/>
      <c r="B20" s="44" t="s">
        <v>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5.75" thickBot="1">
      <c r="A21" s="28">
        <v>13.5</v>
      </c>
      <c r="B21" s="48" t="s">
        <v>45</v>
      </c>
      <c r="C21" s="46">
        <v>100</v>
      </c>
      <c r="D21" s="46">
        <v>1.5</v>
      </c>
      <c r="E21" s="46">
        <v>0.5</v>
      </c>
      <c r="F21" s="46">
        <v>21</v>
      </c>
      <c r="G21" s="46">
        <v>96</v>
      </c>
      <c r="H21" s="46">
        <v>0.04</v>
      </c>
      <c r="I21" s="46">
        <v>10</v>
      </c>
      <c r="J21" s="46">
        <v>20</v>
      </c>
      <c r="K21" s="46">
        <v>0.2</v>
      </c>
      <c r="L21" s="46">
        <v>0</v>
      </c>
      <c r="M21" s="46">
        <v>0.05</v>
      </c>
      <c r="N21" s="46">
        <v>8</v>
      </c>
      <c r="O21" s="46">
        <v>28</v>
      </c>
      <c r="P21" s="46">
        <v>0</v>
      </c>
      <c r="Q21" s="46">
        <v>8</v>
      </c>
      <c r="R21" s="46">
        <v>0</v>
      </c>
      <c r="S21" s="46">
        <v>42</v>
      </c>
      <c r="T21" s="46">
        <v>0.6</v>
      </c>
    </row>
    <row r="22" spans="1:20" ht="15.75" thickBot="1">
      <c r="A22" s="28">
        <v>10.15</v>
      </c>
      <c r="B22" s="48" t="s">
        <v>68</v>
      </c>
      <c r="C22" s="46">
        <v>200</v>
      </c>
      <c r="D22" s="46">
        <v>0.2</v>
      </c>
      <c r="E22" s="46">
        <v>0</v>
      </c>
      <c r="F22" s="46">
        <v>9.5</v>
      </c>
      <c r="G22" s="46">
        <v>80.099999999999994</v>
      </c>
      <c r="H22" s="46">
        <v>0</v>
      </c>
      <c r="I22" s="46">
        <v>1.4</v>
      </c>
      <c r="J22" s="46">
        <v>2</v>
      </c>
      <c r="K22" s="46">
        <v>0.4</v>
      </c>
      <c r="L22" s="46">
        <v>0</v>
      </c>
      <c r="M22" s="46">
        <v>0</v>
      </c>
      <c r="N22" s="46">
        <v>2.4</v>
      </c>
      <c r="O22" s="46">
        <v>1.2</v>
      </c>
      <c r="P22" s="46">
        <v>0</v>
      </c>
      <c r="Q22" s="46">
        <v>12.2</v>
      </c>
      <c r="R22" s="46">
        <v>0</v>
      </c>
      <c r="S22" s="46">
        <v>0.8</v>
      </c>
      <c r="T22" s="46">
        <v>0.08</v>
      </c>
    </row>
    <row r="23" spans="1:20" ht="17.25" customHeight="1" thickBot="1">
      <c r="A23" s="28">
        <v>11.6</v>
      </c>
      <c r="B23" s="48" t="s">
        <v>97</v>
      </c>
      <c r="C23" s="46">
        <v>90</v>
      </c>
      <c r="D23" s="46">
        <v>3.7</v>
      </c>
      <c r="E23" s="46">
        <v>7.1</v>
      </c>
      <c r="F23" s="46">
        <v>45.2</v>
      </c>
      <c r="G23" s="46">
        <v>268.5</v>
      </c>
      <c r="H23" s="46">
        <v>0</v>
      </c>
      <c r="I23" s="46">
        <v>0.1</v>
      </c>
      <c r="J23" s="46">
        <v>0</v>
      </c>
      <c r="K23" s="46">
        <v>0.4</v>
      </c>
      <c r="L23" s="46">
        <v>1</v>
      </c>
      <c r="M23" s="46">
        <v>0</v>
      </c>
      <c r="N23" s="46">
        <v>40.4</v>
      </c>
      <c r="O23" s="46">
        <v>38.799999999999997</v>
      </c>
      <c r="P23" s="46">
        <v>0</v>
      </c>
      <c r="Q23" s="46">
        <v>0.1</v>
      </c>
      <c r="R23" s="46">
        <v>0.01</v>
      </c>
      <c r="S23" s="46">
        <v>0.1</v>
      </c>
      <c r="T23" s="46">
        <v>0</v>
      </c>
    </row>
    <row r="24" spans="1:20" ht="15.75" thickBot="1">
      <c r="A24" s="28"/>
      <c r="B24" s="52" t="s">
        <v>46</v>
      </c>
      <c r="C24" s="53">
        <v>390</v>
      </c>
      <c r="D24" s="44">
        <f t="shared" ref="D24:F24" si="3">SUM(D23)</f>
        <v>3.7</v>
      </c>
      <c r="E24" s="44">
        <f t="shared" si="3"/>
        <v>7.1</v>
      </c>
      <c r="F24" s="44">
        <f t="shared" si="3"/>
        <v>45.2</v>
      </c>
      <c r="G24" s="44">
        <f t="shared" ref="G24:T24" si="4">SUM(G21:G23)</f>
        <v>444.6</v>
      </c>
      <c r="H24" s="44">
        <f t="shared" si="4"/>
        <v>0.04</v>
      </c>
      <c r="I24" s="44">
        <f t="shared" si="4"/>
        <v>11.5</v>
      </c>
      <c r="J24" s="44">
        <f t="shared" si="4"/>
        <v>22</v>
      </c>
      <c r="K24" s="44">
        <f t="shared" si="4"/>
        <v>1</v>
      </c>
      <c r="L24" s="44">
        <f t="shared" si="4"/>
        <v>1</v>
      </c>
      <c r="M24" s="44">
        <f t="shared" si="4"/>
        <v>0.05</v>
      </c>
      <c r="N24" s="44">
        <f t="shared" si="4"/>
        <v>50.8</v>
      </c>
      <c r="O24" s="44">
        <f t="shared" si="4"/>
        <v>68</v>
      </c>
      <c r="P24" s="44">
        <f t="shared" si="4"/>
        <v>0</v>
      </c>
      <c r="Q24" s="44">
        <f t="shared" si="4"/>
        <v>20.3</v>
      </c>
      <c r="R24" s="44">
        <f t="shared" si="4"/>
        <v>0.01</v>
      </c>
      <c r="S24" s="44">
        <f t="shared" si="4"/>
        <v>42.9</v>
      </c>
      <c r="T24" s="44">
        <f t="shared" si="4"/>
        <v>0.67999999999999994</v>
      </c>
    </row>
    <row r="25" spans="1:20" ht="15.75" thickBot="1">
      <c r="A25" s="28"/>
      <c r="B25" s="44" t="s">
        <v>47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15.75" thickBot="1">
      <c r="A26" s="28">
        <v>6.14</v>
      </c>
      <c r="B26" s="48" t="s">
        <v>100</v>
      </c>
      <c r="C26" s="46">
        <v>120</v>
      </c>
      <c r="D26" s="46">
        <v>8.3000000000000007</v>
      </c>
      <c r="E26" s="46">
        <v>10.8</v>
      </c>
      <c r="F26" s="46">
        <v>5.2</v>
      </c>
      <c r="G26" s="46">
        <v>151.19999999999999</v>
      </c>
      <c r="H26" s="46">
        <v>0.3</v>
      </c>
      <c r="I26" s="46">
        <v>9.6999999999999993</v>
      </c>
      <c r="J26" s="46">
        <v>80</v>
      </c>
      <c r="K26" s="46">
        <v>2</v>
      </c>
      <c r="L26" s="46">
        <v>0</v>
      </c>
      <c r="M26" s="46">
        <v>0</v>
      </c>
      <c r="N26" s="46">
        <v>16.8</v>
      </c>
      <c r="O26" s="46">
        <v>150</v>
      </c>
      <c r="P26" s="46">
        <v>0</v>
      </c>
      <c r="Q26" s="46">
        <v>62.31</v>
      </c>
      <c r="R26" s="46">
        <v>0</v>
      </c>
      <c r="S26" s="46">
        <v>0.9</v>
      </c>
      <c r="T26" s="46">
        <v>6.8</v>
      </c>
    </row>
    <row r="27" spans="1:20" ht="15.75" thickBot="1">
      <c r="A27" s="28">
        <v>4.3</v>
      </c>
      <c r="B27" s="48" t="s">
        <v>75</v>
      </c>
      <c r="C27" s="46">
        <v>200</v>
      </c>
      <c r="D27" s="46">
        <v>2.7</v>
      </c>
      <c r="E27" s="46">
        <v>3.6</v>
      </c>
      <c r="F27" s="46">
        <v>29.1</v>
      </c>
      <c r="G27" s="46">
        <v>160.9</v>
      </c>
      <c r="H27" s="46">
        <v>0.1</v>
      </c>
      <c r="I27" s="46">
        <v>0.7</v>
      </c>
      <c r="J27" s="46">
        <v>24</v>
      </c>
      <c r="K27" s="46">
        <v>0.1</v>
      </c>
      <c r="L27" s="46">
        <v>0</v>
      </c>
      <c r="M27" s="46">
        <v>0.01</v>
      </c>
      <c r="N27" s="46">
        <v>34</v>
      </c>
      <c r="O27" s="46">
        <v>100</v>
      </c>
      <c r="P27" s="46">
        <v>0</v>
      </c>
      <c r="Q27" s="46">
        <v>150</v>
      </c>
      <c r="R27" s="46">
        <v>0.02</v>
      </c>
      <c r="S27" s="46">
        <v>0.4</v>
      </c>
      <c r="T27" s="46">
        <v>0.4</v>
      </c>
    </row>
    <row r="28" spans="1:20" ht="23.25" thickBot="1">
      <c r="A28" s="76">
        <v>3.1</v>
      </c>
      <c r="B28" s="48" t="s">
        <v>173</v>
      </c>
      <c r="C28" s="46">
        <v>100</v>
      </c>
      <c r="D28" s="46">
        <v>1.1000000000000001</v>
      </c>
      <c r="E28" s="46">
        <v>2</v>
      </c>
      <c r="F28" s="46">
        <v>2.4</v>
      </c>
      <c r="G28" s="46">
        <v>14</v>
      </c>
      <c r="H28" s="46">
        <v>0.01</v>
      </c>
      <c r="I28" s="46">
        <v>25</v>
      </c>
      <c r="J28" s="46">
        <v>110</v>
      </c>
      <c r="K28" s="46">
        <v>0.01</v>
      </c>
      <c r="L28" s="46">
        <v>0</v>
      </c>
      <c r="M28" s="46">
        <v>0.02</v>
      </c>
      <c r="N28" s="46">
        <v>10</v>
      </c>
      <c r="O28" s="46">
        <v>35</v>
      </c>
      <c r="P28" s="46">
        <v>0</v>
      </c>
      <c r="Q28" s="46">
        <v>260</v>
      </c>
      <c r="R28" s="46">
        <v>0</v>
      </c>
      <c r="S28" s="46">
        <v>0</v>
      </c>
      <c r="T28" s="46">
        <v>0.8</v>
      </c>
    </row>
    <row r="29" spans="1:20" ht="15.75" thickBot="1">
      <c r="A29" s="49">
        <v>10.119999999999999</v>
      </c>
      <c r="B29" s="50" t="s">
        <v>23</v>
      </c>
      <c r="C29" s="51">
        <v>200</v>
      </c>
      <c r="D29" s="51">
        <v>0.2</v>
      </c>
      <c r="E29" s="51">
        <v>0</v>
      </c>
      <c r="F29" s="51">
        <v>9.1</v>
      </c>
      <c r="G29" s="51">
        <v>83.4</v>
      </c>
      <c r="H29" s="51">
        <v>0</v>
      </c>
      <c r="I29" s="51">
        <v>0.18</v>
      </c>
      <c r="J29" s="51">
        <v>0</v>
      </c>
      <c r="K29" s="51">
        <v>0</v>
      </c>
      <c r="L29" s="51">
        <v>0</v>
      </c>
      <c r="M29" s="51">
        <v>0.02</v>
      </c>
      <c r="N29" s="51">
        <v>9.1999999999999993</v>
      </c>
      <c r="O29" s="51">
        <v>14.8</v>
      </c>
      <c r="P29" s="51">
        <v>0</v>
      </c>
      <c r="Q29" s="51">
        <v>45</v>
      </c>
      <c r="R29" s="51">
        <v>0</v>
      </c>
      <c r="S29" s="51">
        <v>7.8</v>
      </c>
      <c r="T29" s="51">
        <v>0</v>
      </c>
    </row>
    <row r="30" spans="1:20" ht="15.75" thickBot="1">
      <c r="A30" s="28">
        <v>1.9</v>
      </c>
      <c r="B30" s="48" t="s">
        <v>15</v>
      </c>
      <c r="C30" s="46">
        <v>40</v>
      </c>
      <c r="D30" s="46">
        <v>3</v>
      </c>
      <c r="E30" s="46">
        <v>1.2</v>
      </c>
      <c r="F30" s="46">
        <v>20.6</v>
      </c>
      <c r="G30" s="46">
        <v>104.8</v>
      </c>
      <c r="H30" s="46">
        <v>0.1</v>
      </c>
      <c r="I30" s="46">
        <v>0.08</v>
      </c>
      <c r="J30" s="46">
        <v>0</v>
      </c>
      <c r="K30" s="46">
        <v>0</v>
      </c>
      <c r="L30" s="46">
        <v>0</v>
      </c>
      <c r="M30" s="46">
        <v>0</v>
      </c>
      <c r="N30" s="46">
        <v>50</v>
      </c>
      <c r="O30" s="46">
        <v>52</v>
      </c>
      <c r="P30" s="46">
        <v>0</v>
      </c>
      <c r="Q30" s="46">
        <v>56.4</v>
      </c>
      <c r="R30" s="46">
        <v>0</v>
      </c>
      <c r="S30" s="46">
        <v>16</v>
      </c>
      <c r="T30" s="46">
        <v>1.4</v>
      </c>
    </row>
    <row r="31" spans="1:20" ht="15.75" thickBot="1">
      <c r="A31" s="28">
        <v>1.2</v>
      </c>
      <c r="B31" s="48" t="s">
        <v>18</v>
      </c>
      <c r="C31" s="46">
        <v>30</v>
      </c>
      <c r="D31" s="46">
        <v>2</v>
      </c>
      <c r="E31" s="46">
        <v>0.4</v>
      </c>
      <c r="F31" s="46">
        <v>11.9</v>
      </c>
      <c r="G31" s="46">
        <v>59.4</v>
      </c>
      <c r="H31" s="46">
        <v>0.13</v>
      </c>
      <c r="I31" s="46">
        <v>0.12</v>
      </c>
      <c r="J31" s="46">
        <v>0</v>
      </c>
      <c r="K31" s="46">
        <v>0</v>
      </c>
      <c r="L31" s="46">
        <v>0</v>
      </c>
      <c r="M31" s="46">
        <v>0.1</v>
      </c>
      <c r="N31" s="46">
        <v>22</v>
      </c>
      <c r="O31" s="46">
        <v>37</v>
      </c>
      <c r="P31" s="46">
        <v>0</v>
      </c>
      <c r="Q31" s="46">
        <v>50</v>
      </c>
      <c r="R31" s="46">
        <v>0</v>
      </c>
      <c r="S31" s="46">
        <v>12</v>
      </c>
      <c r="T31" s="46">
        <v>0.8</v>
      </c>
    </row>
    <row r="32" spans="1:20" ht="15.75" thickBot="1">
      <c r="A32" s="28"/>
      <c r="B32" s="52" t="s">
        <v>20</v>
      </c>
      <c r="C32" s="44">
        <f t="shared" ref="C32:T32" si="5">SUM(C26:C31)</f>
        <v>690</v>
      </c>
      <c r="D32" s="44">
        <f t="shared" si="5"/>
        <v>17.299999999999997</v>
      </c>
      <c r="E32" s="44">
        <f t="shared" si="5"/>
        <v>17.999999999999996</v>
      </c>
      <c r="F32" s="44">
        <f t="shared" si="5"/>
        <v>78.300000000000011</v>
      </c>
      <c r="G32" s="44">
        <f t="shared" si="5"/>
        <v>573.69999999999993</v>
      </c>
      <c r="H32" s="44">
        <f t="shared" si="5"/>
        <v>0.64</v>
      </c>
      <c r="I32" s="44">
        <f t="shared" si="5"/>
        <v>35.779999999999994</v>
      </c>
      <c r="J32" s="44">
        <f t="shared" si="5"/>
        <v>214</v>
      </c>
      <c r="K32" s="44">
        <f t="shared" si="5"/>
        <v>2.11</v>
      </c>
      <c r="L32" s="44">
        <f t="shared" si="5"/>
        <v>0</v>
      </c>
      <c r="M32" s="44">
        <f t="shared" si="5"/>
        <v>0.15000000000000002</v>
      </c>
      <c r="N32" s="44">
        <f t="shared" si="5"/>
        <v>142</v>
      </c>
      <c r="O32" s="44">
        <f t="shared" si="5"/>
        <v>388.8</v>
      </c>
      <c r="P32" s="44">
        <f t="shared" si="5"/>
        <v>0</v>
      </c>
      <c r="Q32" s="44">
        <f t="shared" si="5"/>
        <v>623.70999999999992</v>
      </c>
      <c r="R32" s="44">
        <f t="shared" si="5"/>
        <v>0.02</v>
      </c>
      <c r="S32" s="44">
        <f t="shared" si="5"/>
        <v>37.1</v>
      </c>
      <c r="T32" s="44">
        <f t="shared" si="5"/>
        <v>10.200000000000001</v>
      </c>
    </row>
    <row r="33" spans="1:20" ht="15.75" thickBot="1">
      <c r="A33" s="28"/>
      <c r="B33" s="44" t="s">
        <v>50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15.75" thickBot="1">
      <c r="A34" s="28">
        <v>10.9</v>
      </c>
      <c r="B34" s="48" t="s">
        <v>36</v>
      </c>
      <c r="C34" s="44">
        <v>200</v>
      </c>
      <c r="D34" s="46">
        <v>5.8</v>
      </c>
      <c r="E34" s="46">
        <v>5</v>
      </c>
      <c r="F34" s="46">
        <v>8.4</v>
      </c>
      <c r="G34" s="46">
        <v>108</v>
      </c>
      <c r="H34" s="46">
        <v>0.04</v>
      </c>
      <c r="I34" s="46">
        <v>0.6</v>
      </c>
      <c r="J34" s="46">
        <v>66</v>
      </c>
      <c r="K34" s="46">
        <v>0</v>
      </c>
      <c r="L34" s="46">
        <v>0</v>
      </c>
      <c r="M34" s="46">
        <v>0.01</v>
      </c>
      <c r="N34" s="46">
        <v>248</v>
      </c>
      <c r="O34" s="46">
        <v>184</v>
      </c>
      <c r="P34" s="46">
        <v>0</v>
      </c>
      <c r="Q34" s="46">
        <v>9.1999999999999993</v>
      </c>
      <c r="R34" s="46">
        <v>0</v>
      </c>
      <c r="S34" s="46">
        <v>28</v>
      </c>
      <c r="T34" s="46">
        <v>0.2</v>
      </c>
    </row>
    <row r="35" spans="1:20" ht="15.75" thickBot="1">
      <c r="A35" s="28"/>
      <c r="B35" s="52" t="s">
        <v>52</v>
      </c>
      <c r="C35" s="44">
        <f>SUM(C34:C34)</f>
        <v>200</v>
      </c>
      <c r="D35" s="44">
        <f>SUM(D34:D34)</f>
        <v>5.8</v>
      </c>
      <c r="E35" s="44">
        <f>SUM(E34:E34)</f>
        <v>5</v>
      </c>
      <c r="F35" s="44">
        <f>SUM(F34:F34)</f>
        <v>8.4</v>
      </c>
      <c r="G35" s="44">
        <f>SUM(G34:G34)</f>
        <v>108</v>
      </c>
      <c r="H35" s="44">
        <f t="shared" ref="H35:T35" si="6">SUM(H34)</f>
        <v>0.04</v>
      </c>
      <c r="I35" s="44">
        <f t="shared" si="6"/>
        <v>0.6</v>
      </c>
      <c r="J35" s="44">
        <f t="shared" si="6"/>
        <v>66</v>
      </c>
      <c r="K35" s="44">
        <f t="shared" si="6"/>
        <v>0</v>
      </c>
      <c r="L35" s="44">
        <f t="shared" si="6"/>
        <v>0</v>
      </c>
      <c r="M35" s="44">
        <f t="shared" si="6"/>
        <v>0.01</v>
      </c>
      <c r="N35" s="44">
        <f t="shared" si="6"/>
        <v>248</v>
      </c>
      <c r="O35" s="44">
        <f t="shared" si="6"/>
        <v>184</v>
      </c>
      <c r="P35" s="44">
        <f t="shared" si="6"/>
        <v>0</v>
      </c>
      <c r="Q35" s="44">
        <f t="shared" si="6"/>
        <v>9.1999999999999993</v>
      </c>
      <c r="R35" s="44">
        <f t="shared" si="6"/>
        <v>0</v>
      </c>
      <c r="S35" s="44">
        <f t="shared" si="6"/>
        <v>28</v>
      </c>
      <c r="T35" s="44">
        <f t="shared" si="6"/>
        <v>0.2</v>
      </c>
    </row>
    <row r="36" spans="1:20" ht="15.75" thickBot="1">
      <c r="A36" s="28"/>
      <c r="B36" s="44" t="s">
        <v>21</v>
      </c>
      <c r="C36" s="44"/>
      <c r="D36" s="44">
        <f t="shared" ref="D36:T36" si="7">SUM(D9,D12,D19,D24,D32,D35)</f>
        <v>89.5</v>
      </c>
      <c r="E36" s="44">
        <f t="shared" si="7"/>
        <v>91.1</v>
      </c>
      <c r="F36" s="44">
        <f t="shared" si="7"/>
        <v>373.09999999999997</v>
      </c>
      <c r="G36" s="44">
        <f t="shared" si="7"/>
        <v>2855.6</v>
      </c>
      <c r="H36" s="44">
        <f t="shared" si="7"/>
        <v>1.54</v>
      </c>
      <c r="I36" s="44">
        <f t="shared" si="7"/>
        <v>70.949999999999989</v>
      </c>
      <c r="J36" s="44">
        <f t="shared" si="7"/>
        <v>907.31999999999994</v>
      </c>
      <c r="K36" s="44">
        <f t="shared" si="7"/>
        <v>3.91</v>
      </c>
      <c r="L36" s="44">
        <f t="shared" si="7"/>
        <v>9.18</v>
      </c>
      <c r="M36" s="44">
        <f t="shared" si="7"/>
        <v>1.53</v>
      </c>
      <c r="N36" s="44">
        <f t="shared" si="7"/>
        <v>1229.0999999999999</v>
      </c>
      <c r="O36" s="44">
        <f t="shared" si="7"/>
        <v>1157.8</v>
      </c>
      <c r="P36" s="44">
        <f t="shared" si="7"/>
        <v>0.19</v>
      </c>
      <c r="Q36" s="44">
        <f t="shared" si="7"/>
        <v>1180.31</v>
      </c>
      <c r="R36" s="44">
        <f t="shared" si="7"/>
        <v>0.04</v>
      </c>
      <c r="S36" s="44">
        <f t="shared" si="7"/>
        <v>305.5</v>
      </c>
      <c r="T36" s="44">
        <f t="shared" si="7"/>
        <v>18.52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85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opLeftCell="A22" workbookViewId="0">
      <selection activeCell="B34" sqref="B34"/>
    </sheetView>
  </sheetViews>
  <sheetFormatPr defaultRowHeight="15"/>
  <cols>
    <col min="1" max="1" width="7" customWidth="1"/>
    <col min="2" max="2" width="31.7109375" customWidth="1"/>
    <col min="3" max="3" width="6.28515625" customWidth="1"/>
    <col min="4" max="4" width="7.85546875" customWidth="1"/>
    <col min="5" max="5" width="7.5703125" customWidth="1"/>
    <col min="6" max="6" width="7" customWidth="1"/>
    <col min="7" max="7" width="7.5703125" customWidth="1"/>
    <col min="8" max="8" width="7" customWidth="1"/>
    <col min="9" max="9" width="6" customWidth="1"/>
    <col min="10" max="10" width="5.7109375" customWidth="1"/>
    <col min="11" max="11" width="5.42578125" customWidth="1"/>
    <col min="12" max="12" width="5.85546875" customWidth="1"/>
    <col min="13" max="13" width="5.7109375" customWidth="1"/>
    <col min="14" max="14" width="7.28515625" customWidth="1"/>
    <col min="15" max="15" width="6.85546875" customWidth="1"/>
    <col min="16" max="16" width="5.42578125" customWidth="1"/>
    <col min="17" max="17" width="6.5703125" customWidth="1"/>
    <col min="18" max="18" width="6.140625" customWidth="1"/>
    <col min="19" max="19" width="6.28515625" customWidth="1"/>
    <col min="20" max="20" width="5" customWidth="1"/>
  </cols>
  <sheetData>
    <row r="1" spans="1:20" ht="15.75" thickBot="1">
      <c r="A1" s="89" t="s">
        <v>24</v>
      </c>
      <c r="B1" s="92" t="s">
        <v>138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</row>
    <row r="2" spans="1:20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43"/>
      <c r="M2" s="104" t="s">
        <v>26</v>
      </c>
      <c r="N2" s="104" t="s">
        <v>7</v>
      </c>
      <c r="O2" s="104" t="s">
        <v>8</v>
      </c>
      <c r="P2" s="43"/>
      <c r="Q2" s="43"/>
      <c r="R2" s="43"/>
      <c r="S2" s="104" t="s">
        <v>9</v>
      </c>
      <c r="T2" s="104" t="s">
        <v>10</v>
      </c>
    </row>
    <row r="3" spans="1:20" ht="15.75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45" t="s">
        <v>29</v>
      </c>
      <c r="L3" s="45" t="s">
        <v>30</v>
      </c>
      <c r="M3" s="106"/>
      <c r="N3" s="105"/>
      <c r="O3" s="106"/>
      <c r="P3" s="45" t="s">
        <v>32</v>
      </c>
      <c r="Q3" s="45" t="s">
        <v>31</v>
      </c>
      <c r="R3" s="45" t="s">
        <v>33</v>
      </c>
      <c r="S3" s="106"/>
      <c r="T3" s="106"/>
    </row>
    <row r="4" spans="1:20" ht="20.25" customHeight="1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5.75" thickBot="1">
      <c r="A5" s="25">
        <v>13.2</v>
      </c>
      <c r="B5" s="27" t="s">
        <v>35</v>
      </c>
      <c r="C5" s="26">
        <v>100</v>
      </c>
      <c r="D5" s="26">
        <v>0.4</v>
      </c>
      <c r="E5" s="26">
        <v>0.3</v>
      </c>
      <c r="F5" s="26">
        <v>10.4</v>
      </c>
      <c r="G5" s="26">
        <v>107.4</v>
      </c>
      <c r="H5" s="26">
        <v>0.02</v>
      </c>
      <c r="I5" s="26">
        <v>5</v>
      </c>
      <c r="J5" s="26">
        <v>2</v>
      </c>
      <c r="K5" s="26">
        <v>0</v>
      </c>
      <c r="L5" s="26">
        <v>0</v>
      </c>
      <c r="M5" s="26">
        <v>0.03</v>
      </c>
      <c r="N5" s="26">
        <v>19</v>
      </c>
      <c r="O5" s="26">
        <v>16</v>
      </c>
      <c r="P5" s="26">
        <v>0</v>
      </c>
      <c r="Q5" s="26">
        <v>155</v>
      </c>
      <c r="R5" s="26">
        <v>0</v>
      </c>
      <c r="S5" s="26">
        <v>12</v>
      </c>
      <c r="T5" s="26">
        <v>2.2999999999999998</v>
      </c>
    </row>
    <row r="6" spans="1:20" ht="26.25" customHeight="1" thickBot="1">
      <c r="A6" s="39">
        <v>2.4</v>
      </c>
      <c r="B6" s="40" t="s">
        <v>174</v>
      </c>
      <c r="C6" s="41">
        <v>200</v>
      </c>
      <c r="D6" s="41">
        <v>8.8000000000000007</v>
      </c>
      <c r="E6" s="41">
        <v>14.6</v>
      </c>
      <c r="F6" s="41">
        <v>32.9</v>
      </c>
      <c r="G6" s="41">
        <v>206.5</v>
      </c>
      <c r="H6" s="41">
        <v>0.1</v>
      </c>
      <c r="I6" s="41">
        <v>0.8</v>
      </c>
      <c r="J6" s="41">
        <v>15</v>
      </c>
      <c r="K6" s="41">
        <v>0</v>
      </c>
      <c r="L6" s="41">
        <v>0.09</v>
      </c>
      <c r="M6" s="41">
        <v>0.2</v>
      </c>
      <c r="N6" s="41">
        <v>221</v>
      </c>
      <c r="O6" s="41">
        <v>205</v>
      </c>
      <c r="P6" s="41">
        <v>0</v>
      </c>
      <c r="Q6" s="41">
        <v>4.7</v>
      </c>
      <c r="R6" s="41">
        <v>0</v>
      </c>
      <c r="S6" s="41">
        <v>0.1</v>
      </c>
      <c r="T6" s="41">
        <v>0.01</v>
      </c>
    </row>
    <row r="7" spans="1:20" ht="18" customHeight="1" thickBot="1">
      <c r="A7" s="25">
        <v>1.18</v>
      </c>
      <c r="B7" s="27" t="s">
        <v>70</v>
      </c>
      <c r="C7" s="26">
        <v>90</v>
      </c>
      <c r="D7" s="26">
        <v>6.1</v>
      </c>
      <c r="E7" s="26">
        <v>9.6</v>
      </c>
      <c r="F7" s="26">
        <v>41.2</v>
      </c>
      <c r="G7" s="26">
        <v>201.4</v>
      </c>
      <c r="H7" s="26">
        <v>7.0000000000000007E-2</v>
      </c>
      <c r="I7" s="26">
        <v>0</v>
      </c>
      <c r="J7" s="26">
        <v>88</v>
      </c>
      <c r="K7" s="26">
        <v>0</v>
      </c>
      <c r="L7" s="26">
        <v>0.2</v>
      </c>
      <c r="M7" s="26">
        <v>0.04</v>
      </c>
      <c r="N7" s="26">
        <v>18</v>
      </c>
      <c r="O7" s="26">
        <v>51</v>
      </c>
      <c r="P7" s="26">
        <v>0</v>
      </c>
      <c r="Q7" s="26">
        <v>1</v>
      </c>
      <c r="R7" s="26">
        <v>0</v>
      </c>
      <c r="S7" s="26">
        <v>9</v>
      </c>
      <c r="T7" s="26">
        <v>0.8</v>
      </c>
    </row>
    <row r="8" spans="1:20" ht="17.25" customHeight="1" thickBot="1">
      <c r="A8" s="39">
        <v>10.199999999999999</v>
      </c>
      <c r="B8" s="40" t="s">
        <v>25</v>
      </c>
      <c r="C8" s="41">
        <v>200</v>
      </c>
      <c r="D8" s="41">
        <v>3.9</v>
      </c>
      <c r="E8" s="41">
        <v>3.7</v>
      </c>
      <c r="F8" s="41">
        <v>15.8</v>
      </c>
      <c r="G8" s="41">
        <v>41.4</v>
      </c>
      <c r="H8" s="41">
        <v>6.0000000000000001E-3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7.6</v>
      </c>
      <c r="O8" s="41">
        <v>8</v>
      </c>
      <c r="P8" s="41">
        <v>0</v>
      </c>
      <c r="Q8" s="41">
        <v>36</v>
      </c>
      <c r="R8" s="41">
        <v>0</v>
      </c>
      <c r="S8" s="41">
        <v>5</v>
      </c>
      <c r="T8" s="41">
        <v>7.0000000000000007E-2</v>
      </c>
    </row>
    <row r="9" spans="1:20" ht="16.5" customHeight="1" thickBot="1">
      <c r="A9" s="25"/>
      <c r="B9" s="37" t="s">
        <v>16</v>
      </c>
      <c r="C9" s="24">
        <f t="shared" ref="C9:H9" si="0">SUM(C5:C8)</f>
        <v>590</v>
      </c>
      <c r="D9" s="24">
        <f t="shared" si="0"/>
        <v>19.2</v>
      </c>
      <c r="E9" s="24">
        <f t="shared" si="0"/>
        <v>28.2</v>
      </c>
      <c r="F9" s="24">
        <f t="shared" si="0"/>
        <v>100.3</v>
      </c>
      <c r="G9" s="24">
        <f t="shared" si="0"/>
        <v>556.69999999999993</v>
      </c>
      <c r="H9" s="24">
        <f t="shared" si="0"/>
        <v>0.19600000000000001</v>
      </c>
      <c r="I9" s="24">
        <f t="shared" ref="I9:T9" si="1">SUM(I5:I8)</f>
        <v>5.8</v>
      </c>
      <c r="J9" s="24">
        <f t="shared" si="1"/>
        <v>105</v>
      </c>
      <c r="K9" s="24">
        <f t="shared" si="1"/>
        <v>0</v>
      </c>
      <c r="L9" s="24">
        <f t="shared" si="1"/>
        <v>0.29000000000000004</v>
      </c>
      <c r="M9" s="24">
        <f t="shared" si="1"/>
        <v>0.27</v>
      </c>
      <c r="N9" s="24">
        <f t="shared" si="1"/>
        <v>265.60000000000002</v>
      </c>
      <c r="O9" s="24">
        <f t="shared" si="1"/>
        <v>280</v>
      </c>
      <c r="P9" s="24">
        <f t="shared" si="1"/>
        <v>0</v>
      </c>
      <c r="Q9" s="24">
        <f t="shared" si="1"/>
        <v>196.7</v>
      </c>
      <c r="R9" s="24">
        <f t="shared" si="1"/>
        <v>0</v>
      </c>
      <c r="S9" s="24">
        <f t="shared" si="1"/>
        <v>26.1</v>
      </c>
      <c r="T9" s="24">
        <f t="shared" si="1"/>
        <v>3.1799999999999993</v>
      </c>
    </row>
    <row r="10" spans="1:20" ht="15.75" customHeight="1" thickBot="1">
      <c r="A10" s="25"/>
      <c r="B10" s="24" t="s">
        <v>41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5.75" customHeight="1" thickBot="1">
      <c r="A11" s="25">
        <v>10.17</v>
      </c>
      <c r="B11" s="27" t="s">
        <v>119</v>
      </c>
      <c r="C11" s="26">
        <v>200</v>
      </c>
      <c r="D11" s="26">
        <v>1</v>
      </c>
      <c r="E11" s="26">
        <v>0</v>
      </c>
      <c r="F11" s="26">
        <v>24.6</v>
      </c>
      <c r="G11" s="26">
        <v>120.7</v>
      </c>
      <c r="H11" s="26">
        <v>0.04</v>
      </c>
      <c r="I11" s="26">
        <v>8</v>
      </c>
      <c r="J11" s="26">
        <v>434</v>
      </c>
      <c r="K11" s="26">
        <v>0</v>
      </c>
      <c r="L11" s="26">
        <v>0</v>
      </c>
      <c r="M11" s="26">
        <v>0.08</v>
      </c>
      <c r="N11" s="26">
        <v>40</v>
      </c>
      <c r="O11" s="26">
        <v>36</v>
      </c>
      <c r="P11" s="26">
        <v>0</v>
      </c>
      <c r="Q11" s="26">
        <v>300</v>
      </c>
      <c r="R11" s="26">
        <v>0</v>
      </c>
      <c r="S11" s="26">
        <v>20</v>
      </c>
      <c r="T11" s="26">
        <v>0.4</v>
      </c>
    </row>
    <row r="12" spans="1:20" ht="16.5" customHeight="1" thickBot="1">
      <c r="A12" s="25"/>
      <c r="B12" s="37" t="s">
        <v>51</v>
      </c>
      <c r="C12" s="24">
        <f t="shared" ref="C12:T12" si="2">SUM(C11:C11)</f>
        <v>200</v>
      </c>
      <c r="D12" s="24">
        <f t="shared" si="2"/>
        <v>1</v>
      </c>
      <c r="E12" s="24">
        <f t="shared" si="2"/>
        <v>0</v>
      </c>
      <c r="F12" s="24">
        <f t="shared" si="2"/>
        <v>24.6</v>
      </c>
      <c r="G12" s="24">
        <f t="shared" si="2"/>
        <v>120.7</v>
      </c>
      <c r="H12" s="24">
        <f t="shared" si="2"/>
        <v>0.04</v>
      </c>
      <c r="I12" s="24">
        <f t="shared" si="2"/>
        <v>8</v>
      </c>
      <c r="J12" s="24">
        <f t="shared" si="2"/>
        <v>434</v>
      </c>
      <c r="K12" s="24">
        <f t="shared" si="2"/>
        <v>0</v>
      </c>
      <c r="L12" s="24">
        <f t="shared" si="2"/>
        <v>0</v>
      </c>
      <c r="M12" s="24">
        <f t="shared" si="2"/>
        <v>0.08</v>
      </c>
      <c r="N12" s="24">
        <f t="shared" si="2"/>
        <v>40</v>
      </c>
      <c r="O12" s="24">
        <f t="shared" si="2"/>
        <v>36</v>
      </c>
      <c r="P12" s="24">
        <f t="shared" si="2"/>
        <v>0</v>
      </c>
      <c r="Q12" s="24">
        <f t="shared" si="2"/>
        <v>300</v>
      </c>
      <c r="R12" s="24">
        <f t="shared" si="2"/>
        <v>0</v>
      </c>
      <c r="S12" s="24">
        <f t="shared" si="2"/>
        <v>20</v>
      </c>
      <c r="T12" s="24">
        <f t="shared" si="2"/>
        <v>0.4</v>
      </c>
    </row>
    <row r="13" spans="1:20" ht="15.75" thickBot="1">
      <c r="A13" s="25"/>
      <c r="B13" s="24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6.5" customHeight="1" thickBot="1">
      <c r="A14" s="25">
        <v>3.3</v>
      </c>
      <c r="B14" s="27" t="s">
        <v>65</v>
      </c>
      <c r="C14" s="26">
        <v>100</v>
      </c>
      <c r="D14" s="26">
        <v>1.1000000000000001</v>
      </c>
      <c r="E14" s="26">
        <v>4.2</v>
      </c>
      <c r="F14" s="26">
        <v>8.1999999999999993</v>
      </c>
      <c r="G14" s="26">
        <v>115.1</v>
      </c>
      <c r="H14" s="26">
        <v>0.02</v>
      </c>
      <c r="I14" s="26">
        <v>8</v>
      </c>
      <c r="J14" s="26">
        <v>7</v>
      </c>
      <c r="K14" s="26">
        <v>94</v>
      </c>
      <c r="L14" s="26">
        <v>0</v>
      </c>
      <c r="M14" s="26">
        <v>0.03</v>
      </c>
      <c r="N14" s="26">
        <v>19</v>
      </c>
      <c r="O14" s="26">
        <v>26</v>
      </c>
      <c r="P14" s="26">
        <v>0</v>
      </c>
      <c r="Q14" s="26">
        <v>51</v>
      </c>
      <c r="R14" s="26">
        <v>0.02</v>
      </c>
      <c r="S14" s="26">
        <v>0</v>
      </c>
      <c r="T14" s="26">
        <v>1.6</v>
      </c>
    </row>
    <row r="15" spans="1:20" ht="27.75" customHeight="1" thickBot="1">
      <c r="A15" s="25">
        <v>5.3</v>
      </c>
      <c r="B15" s="27" t="s">
        <v>58</v>
      </c>
      <c r="C15" s="26">
        <v>300</v>
      </c>
      <c r="D15" s="26">
        <v>19</v>
      </c>
      <c r="E15" s="26">
        <v>20.8</v>
      </c>
      <c r="F15" s="26">
        <v>60.8</v>
      </c>
      <c r="G15" s="26">
        <v>350.8</v>
      </c>
      <c r="H15" s="26">
        <v>0.2</v>
      </c>
      <c r="I15" s="26">
        <v>40.5</v>
      </c>
      <c r="J15" s="26">
        <v>159.1</v>
      </c>
      <c r="K15" s="26">
        <v>56.1</v>
      </c>
      <c r="L15" s="26">
        <v>7</v>
      </c>
      <c r="M15" s="26">
        <v>0.1</v>
      </c>
      <c r="N15" s="26">
        <v>159.1</v>
      </c>
      <c r="O15" s="26">
        <v>7</v>
      </c>
      <c r="P15" s="26">
        <v>0</v>
      </c>
      <c r="Q15" s="26">
        <v>6.8</v>
      </c>
      <c r="R15" s="26">
        <v>0</v>
      </c>
      <c r="S15" s="26">
        <v>57.9</v>
      </c>
      <c r="T15" s="26">
        <v>0.2</v>
      </c>
    </row>
    <row r="16" spans="1:20" ht="18.75" customHeight="1" thickBot="1">
      <c r="A16" s="25">
        <v>6.2</v>
      </c>
      <c r="B16" s="27" t="s">
        <v>175</v>
      </c>
      <c r="C16" s="26">
        <v>120</v>
      </c>
      <c r="D16" s="26">
        <v>13.6</v>
      </c>
      <c r="E16" s="26">
        <v>11.4</v>
      </c>
      <c r="F16" s="26">
        <v>10.8</v>
      </c>
      <c r="G16" s="26">
        <v>200.6</v>
      </c>
      <c r="H16" s="26">
        <v>0.09</v>
      </c>
      <c r="I16" s="26">
        <v>0.9</v>
      </c>
      <c r="J16" s="26">
        <v>45</v>
      </c>
      <c r="K16" s="26">
        <v>0</v>
      </c>
      <c r="L16" s="26">
        <v>0</v>
      </c>
      <c r="M16" s="26">
        <v>0.1</v>
      </c>
      <c r="N16" s="26">
        <v>45</v>
      </c>
      <c r="O16" s="26">
        <v>216</v>
      </c>
      <c r="P16" s="26">
        <v>0</v>
      </c>
      <c r="Q16" s="26">
        <v>74</v>
      </c>
      <c r="R16" s="26">
        <v>0</v>
      </c>
      <c r="S16" s="26">
        <v>28</v>
      </c>
      <c r="T16" s="26">
        <v>2.2000000000000002</v>
      </c>
    </row>
    <row r="17" spans="1:20" ht="19.5" customHeight="1" thickBot="1">
      <c r="A17" s="25">
        <v>2.5</v>
      </c>
      <c r="B17" s="27" t="s">
        <v>73</v>
      </c>
      <c r="C17" s="26">
        <v>180</v>
      </c>
      <c r="D17" s="26">
        <v>3.5</v>
      </c>
      <c r="E17" s="26">
        <v>5.4</v>
      </c>
      <c r="F17" s="26">
        <v>19.899999999999999</v>
      </c>
      <c r="G17" s="26">
        <v>142.19999999999999</v>
      </c>
      <c r="H17" s="26">
        <v>0.1</v>
      </c>
      <c r="I17" s="26">
        <v>0</v>
      </c>
      <c r="J17" s="26">
        <v>29</v>
      </c>
      <c r="K17" s="26">
        <v>106</v>
      </c>
      <c r="L17" s="26">
        <v>0.7</v>
      </c>
      <c r="M17" s="26">
        <v>0.08</v>
      </c>
      <c r="N17" s="26">
        <v>16</v>
      </c>
      <c r="O17" s="26">
        <v>150</v>
      </c>
      <c r="P17" s="26">
        <v>0</v>
      </c>
      <c r="Q17" s="26">
        <v>190</v>
      </c>
      <c r="R17" s="26">
        <v>0</v>
      </c>
      <c r="S17" s="26">
        <v>1</v>
      </c>
      <c r="T17" s="26">
        <v>1.3</v>
      </c>
    </row>
    <row r="18" spans="1:20" ht="16.5" customHeight="1" thickBot="1">
      <c r="A18" s="25">
        <v>10.23</v>
      </c>
      <c r="B18" s="27" t="s">
        <v>176</v>
      </c>
      <c r="C18" s="26">
        <v>200</v>
      </c>
      <c r="D18" s="26">
        <v>0</v>
      </c>
      <c r="E18" s="26">
        <v>0</v>
      </c>
      <c r="F18" s="26">
        <v>7.8</v>
      </c>
      <c r="G18" s="26">
        <v>38</v>
      </c>
      <c r="H18" s="26">
        <v>0.01</v>
      </c>
      <c r="I18" s="26">
        <v>0.8</v>
      </c>
      <c r="J18" s="26">
        <v>23</v>
      </c>
      <c r="K18" s="26">
        <v>0</v>
      </c>
      <c r="L18" s="26">
        <v>0</v>
      </c>
      <c r="M18" s="26">
        <v>0.01</v>
      </c>
      <c r="N18" s="26">
        <v>22</v>
      </c>
      <c r="O18" s="26">
        <v>16</v>
      </c>
      <c r="P18" s="26">
        <v>0</v>
      </c>
      <c r="Q18" s="26">
        <v>8</v>
      </c>
      <c r="R18" s="26">
        <v>0</v>
      </c>
      <c r="S18" s="26">
        <v>11</v>
      </c>
      <c r="T18" s="26">
        <v>0.5</v>
      </c>
    </row>
    <row r="19" spans="1:20" ht="18.75" customHeight="1" thickBot="1">
      <c r="A19" s="10">
        <v>1.5</v>
      </c>
      <c r="B19" s="8" t="s">
        <v>18</v>
      </c>
      <c r="C19" s="6">
        <v>60</v>
      </c>
      <c r="D19" s="6">
        <v>4</v>
      </c>
      <c r="E19" s="6">
        <v>0.7</v>
      </c>
      <c r="F19" s="6">
        <v>23.8</v>
      </c>
      <c r="G19" s="6">
        <v>118.8</v>
      </c>
      <c r="H19" s="6">
        <v>0.2</v>
      </c>
      <c r="I19" s="6">
        <v>0.2</v>
      </c>
      <c r="J19" s="6">
        <v>0</v>
      </c>
      <c r="K19" s="6">
        <v>30</v>
      </c>
      <c r="L19" s="6">
        <v>0</v>
      </c>
      <c r="M19" s="6">
        <v>0.2</v>
      </c>
      <c r="N19" s="6">
        <v>43</v>
      </c>
      <c r="O19" s="6">
        <v>75</v>
      </c>
      <c r="P19" s="6">
        <v>0</v>
      </c>
      <c r="Q19" s="6">
        <v>99</v>
      </c>
      <c r="R19" s="6">
        <v>0</v>
      </c>
      <c r="S19" s="6">
        <v>24</v>
      </c>
      <c r="T19" s="6">
        <v>1.6</v>
      </c>
    </row>
    <row r="20" spans="1:20" ht="15.75" customHeight="1" thickBot="1">
      <c r="A20" s="25"/>
      <c r="B20" s="37" t="s">
        <v>19</v>
      </c>
      <c r="C20" s="24">
        <f t="shared" ref="C20:T20" si="3">SUM(C14:C19)</f>
        <v>960</v>
      </c>
      <c r="D20" s="24">
        <f t="shared" si="3"/>
        <v>41.2</v>
      </c>
      <c r="E20" s="24">
        <f t="shared" si="3"/>
        <v>42.5</v>
      </c>
      <c r="F20" s="24">
        <f t="shared" si="3"/>
        <v>131.29999999999998</v>
      </c>
      <c r="G20" s="24">
        <f t="shared" si="3"/>
        <v>965.5</v>
      </c>
      <c r="H20" s="24">
        <f t="shared" si="3"/>
        <v>0.62000000000000011</v>
      </c>
      <c r="I20" s="24">
        <f t="shared" si="3"/>
        <v>50.4</v>
      </c>
      <c r="J20" s="24">
        <f t="shared" si="3"/>
        <v>263.10000000000002</v>
      </c>
      <c r="K20" s="24">
        <f t="shared" si="3"/>
        <v>286.10000000000002</v>
      </c>
      <c r="L20" s="24">
        <f t="shared" si="3"/>
        <v>7.7</v>
      </c>
      <c r="M20" s="24">
        <f t="shared" si="3"/>
        <v>0.52</v>
      </c>
      <c r="N20" s="24">
        <f t="shared" si="3"/>
        <v>304.10000000000002</v>
      </c>
      <c r="O20" s="24">
        <f t="shared" si="3"/>
        <v>490</v>
      </c>
      <c r="P20" s="24">
        <f t="shared" si="3"/>
        <v>0</v>
      </c>
      <c r="Q20" s="24">
        <f t="shared" si="3"/>
        <v>428.8</v>
      </c>
      <c r="R20" s="24">
        <f t="shared" si="3"/>
        <v>0.02</v>
      </c>
      <c r="S20" s="24">
        <f t="shared" si="3"/>
        <v>121.9</v>
      </c>
      <c r="T20" s="24">
        <f t="shared" si="3"/>
        <v>7.4</v>
      </c>
    </row>
    <row r="21" spans="1:20" ht="14.25" customHeight="1" thickBot="1">
      <c r="A21" s="25"/>
      <c r="B21" s="24" t="s">
        <v>28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thickBot="1">
      <c r="A22" s="25">
        <v>10.14</v>
      </c>
      <c r="B22" s="27" t="s">
        <v>83</v>
      </c>
      <c r="C22" s="26">
        <v>200</v>
      </c>
      <c r="D22" s="26">
        <v>0.1</v>
      </c>
      <c r="E22" s="26">
        <v>0</v>
      </c>
      <c r="F22" s="26">
        <v>10</v>
      </c>
      <c r="G22" s="26">
        <v>61.9</v>
      </c>
      <c r="H22" s="26">
        <v>0</v>
      </c>
      <c r="I22" s="26">
        <v>0</v>
      </c>
      <c r="J22" s="26">
        <v>8</v>
      </c>
      <c r="K22" s="26">
        <v>0</v>
      </c>
      <c r="L22" s="26">
        <v>0</v>
      </c>
      <c r="M22" s="26">
        <v>0</v>
      </c>
      <c r="N22" s="26">
        <v>0.01</v>
      </c>
      <c r="O22" s="26">
        <v>0</v>
      </c>
      <c r="P22" s="26">
        <v>0</v>
      </c>
      <c r="Q22" s="26">
        <v>0</v>
      </c>
      <c r="R22" s="26">
        <v>0.01</v>
      </c>
      <c r="S22" s="26">
        <v>0</v>
      </c>
      <c r="T22" s="26">
        <v>0</v>
      </c>
    </row>
    <row r="23" spans="1:20" ht="17.25" customHeight="1" thickBot="1">
      <c r="A23" s="25">
        <v>1.1499999999999999</v>
      </c>
      <c r="B23" s="27" t="s">
        <v>77</v>
      </c>
      <c r="C23" s="26">
        <v>100</v>
      </c>
      <c r="D23" s="26">
        <v>1.7</v>
      </c>
      <c r="E23" s="26">
        <v>4.0999999999999996</v>
      </c>
      <c r="F23" s="26">
        <v>27.9</v>
      </c>
      <c r="G23" s="26">
        <v>228.8</v>
      </c>
      <c r="H23" s="26">
        <v>0.03</v>
      </c>
      <c r="I23" s="26">
        <v>0.3</v>
      </c>
      <c r="J23" s="26">
        <v>35</v>
      </c>
      <c r="K23" s="26">
        <v>0.5</v>
      </c>
      <c r="L23" s="26">
        <v>7.0000000000000007E-2</v>
      </c>
      <c r="M23" s="26">
        <v>0.02</v>
      </c>
      <c r="N23" s="26">
        <v>9.5</v>
      </c>
      <c r="O23" s="26">
        <v>23</v>
      </c>
      <c r="P23" s="26">
        <v>0</v>
      </c>
      <c r="Q23" s="26">
        <v>1</v>
      </c>
      <c r="R23" s="26">
        <v>0</v>
      </c>
      <c r="S23" s="26">
        <v>0.05</v>
      </c>
      <c r="T23" s="26">
        <v>0</v>
      </c>
    </row>
    <row r="24" spans="1:20" ht="15" customHeight="1" thickBot="1">
      <c r="A24" s="25"/>
      <c r="B24" s="37" t="s">
        <v>101</v>
      </c>
      <c r="C24" s="38">
        <v>300</v>
      </c>
      <c r="D24" s="24">
        <f t="shared" ref="D24:T24" si="4">SUM(D22:D23)</f>
        <v>1.8</v>
      </c>
      <c r="E24" s="24">
        <f t="shared" si="4"/>
        <v>4.0999999999999996</v>
      </c>
      <c r="F24" s="24">
        <f t="shared" si="4"/>
        <v>37.9</v>
      </c>
      <c r="G24" s="24">
        <f t="shared" si="4"/>
        <v>290.7</v>
      </c>
      <c r="H24" s="24">
        <f t="shared" si="4"/>
        <v>0.03</v>
      </c>
      <c r="I24" s="24">
        <f t="shared" si="4"/>
        <v>0.3</v>
      </c>
      <c r="J24" s="24">
        <f t="shared" si="4"/>
        <v>43</v>
      </c>
      <c r="K24" s="24">
        <f t="shared" si="4"/>
        <v>0.5</v>
      </c>
      <c r="L24" s="24">
        <f t="shared" si="4"/>
        <v>7.0000000000000007E-2</v>
      </c>
      <c r="M24" s="24">
        <f t="shared" si="4"/>
        <v>0.02</v>
      </c>
      <c r="N24" s="24">
        <f t="shared" si="4"/>
        <v>9.51</v>
      </c>
      <c r="O24" s="24">
        <f t="shared" si="4"/>
        <v>23</v>
      </c>
      <c r="P24" s="24">
        <f t="shared" si="4"/>
        <v>0</v>
      </c>
      <c r="Q24" s="24">
        <f t="shared" si="4"/>
        <v>1</v>
      </c>
      <c r="R24" s="24">
        <f t="shared" si="4"/>
        <v>0.01</v>
      </c>
      <c r="S24" s="24">
        <f t="shared" si="4"/>
        <v>0.05</v>
      </c>
      <c r="T24" s="24">
        <f t="shared" si="4"/>
        <v>0</v>
      </c>
    </row>
    <row r="25" spans="1:20" ht="15.75" thickBot="1">
      <c r="A25" s="25"/>
      <c r="B25" s="24" t="s">
        <v>47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8.75" customHeight="1" thickBot="1">
      <c r="A26" s="25">
        <v>7.1</v>
      </c>
      <c r="B26" s="27" t="s">
        <v>146</v>
      </c>
      <c r="C26" s="26">
        <v>120</v>
      </c>
      <c r="D26" s="26">
        <v>12.1</v>
      </c>
      <c r="E26" s="26">
        <v>8</v>
      </c>
      <c r="F26" s="26">
        <v>12.7</v>
      </c>
      <c r="G26" s="26">
        <v>171.2</v>
      </c>
      <c r="H26" s="26">
        <v>0.1</v>
      </c>
      <c r="I26" s="26">
        <v>0.2</v>
      </c>
      <c r="J26" s="26">
        <v>29</v>
      </c>
      <c r="K26" s="26">
        <v>899</v>
      </c>
      <c r="L26" s="26">
        <v>2</v>
      </c>
      <c r="M26" s="26">
        <v>0.1</v>
      </c>
      <c r="N26" s="26">
        <v>49</v>
      </c>
      <c r="O26" s="26">
        <v>8</v>
      </c>
      <c r="P26" s="26">
        <v>0.1</v>
      </c>
      <c r="Q26" s="26">
        <v>2.9</v>
      </c>
      <c r="R26" s="26">
        <v>0</v>
      </c>
      <c r="S26" s="26">
        <v>45</v>
      </c>
      <c r="T26" s="26">
        <v>1.2</v>
      </c>
    </row>
    <row r="27" spans="1:20" ht="17.25" customHeight="1" thickBot="1">
      <c r="A27" s="25">
        <v>4.4000000000000004</v>
      </c>
      <c r="B27" s="27" t="s">
        <v>82</v>
      </c>
      <c r="C27" s="26">
        <v>200</v>
      </c>
      <c r="D27" s="26">
        <v>2.5</v>
      </c>
      <c r="E27" s="26">
        <v>3.6</v>
      </c>
      <c r="F27" s="26">
        <v>22</v>
      </c>
      <c r="G27" s="26">
        <v>152</v>
      </c>
      <c r="H27" s="26">
        <v>0</v>
      </c>
      <c r="I27" s="26">
        <v>0.6</v>
      </c>
      <c r="J27" s="26">
        <v>16</v>
      </c>
      <c r="K27" s="26">
        <v>0</v>
      </c>
      <c r="L27" s="26">
        <v>0</v>
      </c>
      <c r="M27" s="26">
        <v>0.1</v>
      </c>
      <c r="N27" s="26">
        <v>150</v>
      </c>
      <c r="O27" s="26">
        <v>3</v>
      </c>
      <c r="P27" s="26">
        <v>0</v>
      </c>
      <c r="Q27" s="26">
        <v>1.2</v>
      </c>
      <c r="R27" s="26">
        <v>0.02</v>
      </c>
      <c r="S27" s="26">
        <v>4</v>
      </c>
      <c r="T27" s="26">
        <v>0.1</v>
      </c>
    </row>
    <row r="28" spans="1:20" ht="17.25" customHeight="1" thickBot="1">
      <c r="A28" s="39">
        <v>10.130000000000001</v>
      </c>
      <c r="B28" s="40" t="s">
        <v>92</v>
      </c>
      <c r="C28" s="41">
        <v>200</v>
      </c>
      <c r="D28" s="41">
        <v>0.2</v>
      </c>
      <c r="E28" s="41">
        <v>0</v>
      </c>
      <c r="F28" s="41">
        <v>9.1999999999999993</v>
      </c>
      <c r="G28" s="41">
        <v>38.799999999999997</v>
      </c>
      <c r="H28" s="41">
        <v>4.0000000000000001E-3</v>
      </c>
      <c r="I28" s="41">
        <v>1.6</v>
      </c>
      <c r="J28" s="41">
        <v>1.6</v>
      </c>
      <c r="K28" s="41">
        <v>0</v>
      </c>
      <c r="L28" s="41">
        <v>0</v>
      </c>
      <c r="M28" s="41">
        <v>0.03</v>
      </c>
      <c r="N28" s="41">
        <v>25</v>
      </c>
      <c r="O28" s="41">
        <v>27</v>
      </c>
      <c r="P28" s="41">
        <v>0</v>
      </c>
      <c r="Q28" s="41">
        <v>85</v>
      </c>
      <c r="R28" s="41">
        <v>0</v>
      </c>
      <c r="S28" s="41">
        <v>16</v>
      </c>
      <c r="T28" s="41">
        <v>2</v>
      </c>
    </row>
    <row r="29" spans="1:20" ht="17.25" customHeight="1" thickBot="1">
      <c r="A29" s="25">
        <v>1.9</v>
      </c>
      <c r="B29" s="27" t="s">
        <v>15</v>
      </c>
      <c r="C29" s="26">
        <v>40</v>
      </c>
      <c r="D29" s="26">
        <v>3</v>
      </c>
      <c r="E29" s="26">
        <v>1.2</v>
      </c>
      <c r="F29" s="26">
        <v>20.6</v>
      </c>
      <c r="G29" s="26">
        <v>104.8</v>
      </c>
      <c r="H29" s="26">
        <v>0.2</v>
      </c>
      <c r="I29" s="26">
        <v>0.08</v>
      </c>
      <c r="J29" s="26">
        <v>0</v>
      </c>
      <c r="K29" s="26">
        <v>0</v>
      </c>
      <c r="L29" s="26">
        <v>0</v>
      </c>
      <c r="M29" s="26">
        <v>0.1</v>
      </c>
      <c r="N29" s="26">
        <v>50</v>
      </c>
      <c r="O29" s="26">
        <v>52</v>
      </c>
      <c r="P29" s="26">
        <v>0</v>
      </c>
      <c r="Q29" s="26">
        <v>56.4</v>
      </c>
      <c r="R29" s="26">
        <v>0</v>
      </c>
      <c r="S29" s="26">
        <v>16</v>
      </c>
      <c r="T29" s="26">
        <v>1.4</v>
      </c>
    </row>
    <row r="30" spans="1:20" ht="17.25" customHeight="1" thickBot="1">
      <c r="A30" s="10">
        <v>1.5</v>
      </c>
      <c r="B30" s="8" t="s">
        <v>18</v>
      </c>
      <c r="C30" s="6">
        <v>60</v>
      </c>
      <c r="D30" s="6">
        <v>4</v>
      </c>
      <c r="E30" s="6">
        <v>0.7</v>
      </c>
      <c r="F30" s="6">
        <v>23.8</v>
      </c>
      <c r="G30" s="6">
        <v>118.8</v>
      </c>
      <c r="H30" s="6">
        <v>0.2</v>
      </c>
      <c r="I30" s="6">
        <v>0.2</v>
      </c>
      <c r="J30" s="6">
        <v>0</v>
      </c>
      <c r="K30" s="6">
        <v>30</v>
      </c>
      <c r="L30" s="6">
        <v>0</v>
      </c>
      <c r="M30" s="6">
        <v>0.2</v>
      </c>
      <c r="N30" s="6">
        <v>43</v>
      </c>
      <c r="O30" s="6">
        <v>75</v>
      </c>
      <c r="P30" s="6">
        <v>0</v>
      </c>
      <c r="Q30" s="6">
        <v>99</v>
      </c>
      <c r="R30" s="6">
        <v>0</v>
      </c>
      <c r="S30" s="6">
        <v>24</v>
      </c>
      <c r="T30" s="6">
        <v>1.6</v>
      </c>
    </row>
    <row r="31" spans="1:20" ht="18" customHeight="1" thickBot="1">
      <c r="A31" s="25"/>
      <c r="B31" s="37" t="s">
        <v>20</v>
      </c>
      <c r="C31" s="24">
        <f t="shared" ref="C31:T31" si="5">SUM(C26:C30)</f>
        <v>620</v>
      </c>
      <c r="D31" s="24">
        <f t="shared" si="5"/>
        <v>21.799999999999997</v>
      </c>
      <c r="E31" s="24">
        <f t="shared" si="5"/>
        <v>13.499999999999998</v>
      </c>
      <c r="F31" s="24">
        <f t="shared" si="5"/>
        <v>88.3</v>
      </c>
      <c r="G31" s="24">
        <f t="shared" si="5"/>
        <v>585.6</v>
      </c>
      <c r="H31" s="24">
        <f t="shared" si="5"/>
        <v>0.504</v>
      </c>
      <c r="I31" s="24">
        <f t="shared" si="5"/>
        <v>2.6800000000000006</v>
      </c>
      <c r="J31" s="24">
        <f t="shared" si="5"/>
        <v>46.6</v>
      </c>
      <c r="K31" s="24">
        <f t="shared" si="5"/>
        <v>929</v>
      </c>
      <c r="L31" s="24">
        <f t="shared" si="5"/>
        <v>2</v>
      </c>
      <c r="M31" s="24">
        <f t="shared" si="5"/>
        <v>0.53</v>
      </c>
      <c r="N31" s="24">
        <f t="shared" si="5"/>
        <v>317</v>
      </c>
      <c r="O31" s="24">
        <f t="shared" si="5"/>
        <v>165</v>
      </c>
      <c r="P31" s="24">
        <f t="shared" si="5"/>
        <v>0.1</v>
      </c>
      <c r="Q31" s="24">
        <f t="shared" si="5"/>
        <v>244.5</v>
      </c>
      <c r="R31" s="24">
        <f t="shared" si="5"/>
        <v>0.02</v>
      </c>
      <c r="S31" s="24">
        <f t="shared" si="5"/>
        <v>105</v>
      </c>
      <c r="T31" s="24">
        <f t="shared" si="5"/>
        <v>6.2999999999999989</v>
      </c>
    </row>
    <row r="32" spans="1:20" ht="15.75" thickBot="1">
      <c r="A32" s="25"/>
      <c r="B32" s="24" t="s">
        <v>50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15.75" thickBot="1">
      <c r="A33" s="25">
        <v>1.6</v>
      </c>
      <c r="B33" s="27" t="s">
        <v>15</v>
      </c>
      <c r="C33" s="26">
        <v>20</v>
      </c>
      <c r="D33" s="24">
        <v>1.5</v>
      </c>
      <c r="E33" s="24">
        <v>0.6</v>
      </c>
      <c r="F33" s="26">
        <v>10.3</v>
      </c>
      <c r="G33" s="26">
        <v>52.4</v>
      </c>
      <c r="H33" s="26">
        <v>0.08</v>
      </c>
      <c r="I33" s="26">
        <v>0.04</v>
      </c>
      <c r="J33" s="26">
        <v>0</v>
      </c>
      <c r="K33" s="26">
        <v>0</v>
      </c>
      <c r="L33" s="26">
        <v>0</v>
      </c>
      <c r="M33" s="26">
        <v>0.05</v>
      </c>
      <c r="N33" s="26">
        <v>25</v>
      </c>
      <c r="O33" s="26">
        <v>25.8</v>
      </c>
      <c r="P33" s="26">
        <v>0</v>
      </c>
      <c r="Q33" s="26">
        <v>28.2</v>
      </c>
      <c r="R33" s="26">
        <v>0</v>
      </c>
      <c r="S33" s="26">
        <v>8.1999999999999993</v>
      </c>
      <c r="T33" s="26">
        <v>0.72</v>
      </c>
    </row>
    <row r="34" spans="1:20" ht="18" customHeight="1" thickBot="1">
      <c r="A34" s="25">
        <v>10.4</v>
      </c>
      <c r="B34" s="27" t="s">
        <v>34</v>
      </c>
      <c r="C34" s="26">
        <v>180</v>
      </c>
      <c r="D34" s="26">
        <v>3.2</v>
      </c>
      <c r="E34" s="26">
        <v>3.5</v>
      </c>
      <c r="F34" s="26">
        <v>5.2</v>
      </c>
      <c r="G34" s="26">
        <v>70.400000000000006</v>
      </c>
      <c r="H34" s="26">
        <v>0.08</v>
      </c>
      <c r="I34" s="26">
        <v>1.4</v>
      </c>
      <c r="J34" s="26">
        <v>0</v>
      </c>
      <c r="K34" s="26">
        <v>0</v>
      </c>
      <c r="L34" s="26">
        <v>0.02</v>
      </c>
      <c r="M34" s="26">
        <v>0.3</v>
      </c>
      <c r="N34" s="26">
        <v>240</v>
      </c>
      <c r="O34" s="26">
        <v>180</v>
      </c>
      <c r="P34" s="26">
        <v>0</v>
      </c>
      <c r="Q34" s="26">
        <v>2</v>
      </c>
      <c r="R34" s="26">
        <v>0</v>
      </c>
      <c r="S34" s="26">
        <v>28</v>
      </c>
      <c r="T34" s="26">
        <v>0.2</v>
      </c>
    </row>
    <row r="35" spans="1:20" ht="18" customHeight="1" thickBot="1">
      <c r="A35" s="25"/>
      <c r="B35" s="37" t="s">
        <v>52</v>
      </c>
      <c r="C35" s="24">
        <v>200</v>
      </c>
      <c r="D35" s="24">
        <f t="shared" ref="D35:T35" si="6">SUM(D33:D34)</f>
        <v>4.7</v>
      </c>
      <c r="E35" s="24">
        <f t="shared" si="6"/>
        <v>4.0999999999999996</v>
      </c>
      <c r="F35" s="24">
        <f t="shared" si="6"/>
        <v>15.5</v>
      </c>
      <c r="G35" s="24">
        <f t="shared" si="6"/>
        <v>122.80000000000001</v>
      </c>
      <c r="H35" s="24">
        <f t="shared" si="6"/>
        <v>0.16</v>
      </c>
      <c r="I35" s="24">
        <f t="shared" si="6"/>
        <v>1.44</v>
      </c>
      <c r="J35" s="24">
        <f t="shared" si="6"/>
        <v>0</v>
      </c>
      <c r="K35" s="24">
        <f t="shared" si="6"/>
        <v>0</v>
      </c>
      <c r="L35" s="24">
        <f t="shared" si="6"/>
        <v>0.02</v>
      </c>
      <c r="M35" s="24">
        <f t="shared" si="6"/>
        <v>0.35</v>
      </c>
      <c r="N35" s="24">
        <f t="shared" si="6"/>
        <v>265</v>
      </c>
      <c r="O35" s="24">
        <f t="shared" si="6"/>
        <v>205.8</v>
      </c>
      <c r="P35" s="24">
        <f t="shared" si="6"/>
        <v>0</v>
      </c>
      <c r="Q35" s="24">
        <f t="shared" si="6"/>
        <v>30.2</v>
      </c>
      <c r="R35" s="24">
        <f t="shared" si="6"/>
        <v>0</v>
      </c>
      <c r="S35" s="24">
        <f t="shared" si="6"/>
        <v>36.200000000000003</v>
      </c>
      <c r="T35" s="24">
        <f t="shared" si="6"/>
        <v>0.91999999999999993</v>
      </c>
    </row>
    <row r="36" spans="1:20" ht="18" customHeight="1" thickBot="1">
      <c r="A36" s="25"/>
      <c r="B36" s="24" t="s">
        <v>21</v>
      </c>
      <c r="C36" s="24"/>
      <c r="D36" s="24">
        <f t="shared" ref="D36:T36" si="7">SUM(D9,D12,D20,D24,D31,D35)</f>
        <v>89.7</v>
      </c>
      <c r="E36" s="24">
        <f t="shared" si="7"/>
        <v>92.399999999999991</v>
      </c>
      <c r="F36" s="24">
        <f t="shared" si="7"/>
        <v>397.9</v>
      </c>
      <c r="G36" s="24">
        <f t="shared" si="7"/>
        <v>2642.0000000000005</v>
      </c>
      <c r="H36" s="24">
        <f t="shared" si="7"/>
        <v>1.55</v>
      </c>
      <c r="I36" s="24">
        <f t="shared" si="7"/>
        <v>68.62</v>
      </c>
      <c r="J36" s="24">
        <f t="shared" si="7"/>
        <v>891.7</v>
      </c>
      <c r="K36" s="24">
        <f t="shared" si="7"/>
        <v>1215.5999999999999</v>
      </c>
      <c r="L36" s="24">
        <f t="shared" si="7"/>
        <v>10.08</v>
      </c>
      <c r="M36" s="24">
        <f t="shared" si="7"/>
        <v>1.77</v>
      </c>
      <c r="N36" s="24">
        <f t="shared" si="7"/>
        <v>1201.21</v>
      </c>
      <c r="O36" s="24">
        <f t="shared" si="7"/>
        <v>1199.8</v>
      </c>
      <c r="P36" s="24">
        <f t="shared" si="7"/>
        <v>0.1</v>
      </c>
      <c r="Q36" s="24">
        <f t="shared" si="7"/>
        <v>1201.2</v>
      </c>
      <c r="R36" s="24">
        <f t="shared" si="7"/>
        <v>0.05</v>
      </c>
      <c r="S36" s="24">
        <f t="shared" si="7"/>
        <v>309.25</v>
      </c>
      <c r="T36" s="24">
        <f t="shared" si="7"/>
        <v>18.200000000000003</v>
      </c>
    </row>
  </sheetData>
  <mergeCells count="15">
    <mergeCell ref="A1:A3"/>
    <mergeCell ref="B1:B3"/>
    <mergeCell ref="C1:C3"/>
    <mergeCell ref="D1:F2"/>
    <mergeCell ref="G1:G3"/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topLeftCell="A4" workbookViewId="0">
      <selection activeCell="B15" sqref="B15"/>
    </sheetView>
  </sheetViews>
  <sheetFormatPr defaultRowHeight="15"/>
  <cols>
    <col min="2" max="2" width="34.42578125" customWidth="1"/>
    <col min="4" max="4" width="6.85546875" customWidth="1"/>
    <col min="5" max="5" width="8.28515625" customWidth="1"/>
    <col min="6" max="6" width="6.85546875" customWidth="1"/>
    <col min="7" max="7" width="7.5703125" customWidth="1"/>
    <col min="8" max="8" width="6.7109375" customWidth="1"/>
    <col min="9" max="10" width="6.85546875" customWidth="1"/>
    <col min="11" max="11" width="6.42578125" customWidth="1"/>
    <col min="12" max="12" width="7.140625" customWidth="1"/>
    <col min="13" max="14" width="7" customWidth="1"/>
    <col min="15" max="15" width="7.28515625" customWidth="1"/>
    <col min="16" max="16" width="6" customWidth="1"/>
    <col min="17" max="17" width="6.140625" customWidth="1"/>
    <col min="18" max="19" width="6.5703125" customWidth="1"/>
    <col min="20" max="20" width="5.7109375" customWidth="1"/>
  </cols>
  <sheetData>
    <row r="1" spans="1:20" ht="16.5" thickBot="1">
      <c r="A1" s="89" t="s">
        <v>24</v>
      </c>
      <c r="B1" s="120" t="s">
        <v>137</v>
      </c>
      <c r="C1" s="161" t="s">
        <v>0</v>
      </c>
      <c r="D1" s="123" t="s">
        <v>22</v>
      </c>
      <c r="E1" s="124"/>
      <c r="F1" s="125"/>
      <c r="G1" s="101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6.5" thickBot="1">
      <c r="A2" s="90"/>
      <c r="B2" s="130"/>
      <c r="C2" s="162"/>
      <c r="D2" s="132"/>
      <c r="E2" s="133"/>
      <c r="F2" s="134"/>
      <c r="G2" s="102"/>
      <c r="H2" s="110" t="s">
        <v>4</v>
      </c>
      <c r="I2" s="110" t="s">
        <v>5</v>
      </c>
      <c r="J2" s="110" t="s">
        <v>6</v>
      </c>
      <c r="K2" s="11"/>
      <c r="L2" s="20"/>
      <c r="M2" s="110" t="s">
        <v>26</v>
      </c>
      <c r="N2" s="110" t="s">
        <v>7</v>
      </c>
      <c r="O2" s="110" t="s">
        <v>8</v>
      </c>
      <c r="P2" s="20"/>
      <c r="Q2" s="20"/>
      <c r="R2" s="20"/>
      <c r="S2" s="110" t="s">
        <v>9</v>
      </c>
      <c r="T2" s="110" t="s">
        <v>10</v>
      </c>
    </row>
    <row r="3" spans="1:20" ht="16.5" thickBot="1">
      <c r="A3" s="91"/>
      <c r="B3" s="131"/>
      <c r="C3" s="163"/>
      <c r="D3" s="7" t="s">
        <v>11</v>
      </c>
      <c r="E3" s="7" t="s">
        <v>12</v>
      </c>
      <c r="F3" s="7" t="s">
        <v>13</v>
      </c>
      <c r="G3" s="103"/>
      <c r="H3" s="111"/>
      <c r="I3" s="111"/>
      <c r="J3" s="129"/>
      <c r="K3" s="21" t="s">
        <v>29</v>
      </c>
      <c r="L3" s="21" t="s">
        <v>30</v>
      </c>
      <c r="M3" s="111"/>
      <c r="N3" s="129"/>
      <c r="O3" s="111"/>
      <c r="P3" s="21" t="s">
        <v>32</v>
      </c>
      <c r="Q3" s="21" t="s">
        <v>31</v>
      </c>
      <c r="R3" s="21" t="s">
        <v>33</v>
      </c>
      <c r="S3" s="111"/>
      <c r="T3" s="111"/>
    </row>
    <row r="4" spans="1:20" ht="18" customHeight="1" thickBot="1">
      <c r="A4" s="10"/>
      <c r="B4" s="7" t="s">
        <v>14</v>
      </c>
      <c r="C4" s="6"/>
      <c r="D4" s="6"/>
      <c r="E4" s="6"/>
      <c r="F4" s="6"/>
      <c r="G4" s="1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0.25" customHeight="1" thickBot="1">
      <c r="A5" s="14">
        <v>8.4</v>
      </c>
      <c r="B5" s="15" t="s">
        <v>102</v>
      </c>
      <c r="C5" s="5">
        <v>200</v>
      </c>
      <c r="D5" s="5">
        <v>15.1</v>
      </c>
      <c r="E5" s="5">
        <v>11.3</v>
      </c>
      <c r="F5" s="5">
        <v>45.1</v>
      </c>
      <c r="G5" s="5">
        <v>280</v>
      </c>
      <c r="H5" s="5">
        <v>0.03</v>
      </c>
      <c r="I5" s="5">
        <v>0.1</v>
      </c>
      <c r="J5" s="5">
        <v>0.05</v>
      </c>
      <c r="K5" s="5">
        <v>0.2</v>
      </c>
      <c r="L5" s="5">
        <v>2</v>
      </c>
      <c r="M5" s="5">
        <v>0</v>
      </c>
      <c r="N5" s="5">
        <v>185</v>
      </c>
      <c r="O5" s="5">
        <v>57</v>
      </c>
      <c r="P5" s="5">
        <v>1E-3</v>
      </c>
      <c r="Q5" s="5">
        <v>10</v>
      </c>
      <c r="R5" s="5">
        <v>0</v>
      </c>
      <c r="S5" s="5">
        <v>1.8</v>
      </c>
      <c r="T5" s="5">
        <v>0.4</v>
      </c>
    </row>
    <row r="6" spans="1:20" ht="15" customHeight="1" thickBot="1">
      <c r="A6" s="14">
        <v>13.3</v>
      </c>
      <c r="B6" s="15" t="s">
        <v>76</v>
      </c>
      <c r="C6" s="5">
        <v>100</v>
      </c>
      <c r="D6" s="5">
        <v>0.9</v>
      </c>
      <c r="E6" s="5">
        <v>0.2</v>
      </c>
      <c r="F6" s="5">
        <v>8.1</v>
      </c>
      <c r="G6" s="5">
        <v>43</v>
      </c>
      <c r="H6" s="5">
        <v>0</v>
      </c>
      <c r="I6" s="5">
        <v>33</v>
      </c>
      <c r="J6" s="5">
        <v>8</v>
      </c>
      <c r="K6" s="5">
        <v>0.02</v>
      </c>
      <c r="L6" s="5">
        <v>0</v>
      </c>
      <c r="M6" s="5">
        <v>0.03</v>
      </c>
      <c r="N6" s="5">
        <v>34</v>
      </c>
      <c r="O6" s="5">
        <v>23</v>
      </c>
      <c r="P6" s="5">
        <v>0.01</v>
      </c>
      <c r="Q6" s="5">
        <v>197</v>
      </c>
      <c r="R6" s="5">
        <v>0.01</v>
      </c>
      <c r="S6" s="5">
        <v>13</v>
      </c>
      <c r="T6" s="5">
        <v>0.3</v>
      </c>
    </row>
    <row r="7" spans="1:20" ht="15" customHeight="1" thickBot="1">
      <c r="A7" s="10">
        <v>1.1100000000000001</v>
      </c>
      <c r="B7" s="8" t="s">
        <v>15</v>
      </c>
      <c r="C7" s="6">
        <v>60</v>
      </c>
      <c r="D7" s="6">
        <v>4.5</v>
      </c>
      <c r="E7" s="6">
        <v>1.7</v>
      </c>
      <c r="F7" s="6">
        <v>30.8</v>
      </c>
      <c r="G7" s="6">
        <v>157.19999999999999</v>
      </c>
      <c r="H7" s="6">
        <v>0.2</v>
      </c>
      <c r="I7" s="6">
        <v>0.1</v>
      </c>
      <c r="J7" s="6">
        <v>0</v>
      </c>
      <c r="K7" s="6">
        <v>0</v>
      </c>
      <c r="L7" s="6">
        <v>0</v>
      </c>
      <c r="M7" s="6">
        <v>0.1</v>
      </c>
      <c r="N7" s="6">
        <v>75</v>
      </c>
      <c r="O7" s="6">
        <v>77</v>
      </c>
      <c r="P7" s="6">
        <v>0</v>
      </c>
      <c r="Q7" s="6">
        <v>84</v>
      </c>
      <c r="R7" s="6">
        <v>0</v>
      </c>
      <c r="S7" s="6">
        <v>24</v>
      </c>
      <c r="T7" s="6">
        <v>2.1</v>
      </c>
    </row>
    <row r="8" spans="1:20" ht="15" customHeight="1" thickBot="1">
      <c r="A8" s="10">
        <v>10.3</v>
      </c>
      <c r="B8" s="8" t="s">
        <v>60</v>
      </c>
      <c r="C8" s="6">
        <v>200</v>
      </c>
      <c r="D8" s="6">
        <v>5.9</v>
      </c>
      <c r="E8" s="6">
        <v>5.0999999999999996</v>
      </c>
      <c r="F8" s="6">
        <v>9.8000000000000007</v>
      </c>
      <c r="G8" s="6">
        <v>108.7</v>
      </c>
      <c r="H8" s="6">
        <v>0.08</v>
      </c>
      <c r="I8" s="6">
        <v>2</v>
      </c>
      <c r="J8" s="6">
        <v>40</v>
      </c>
      <c r="K8" s="6">
        <v>0</v>
      </c>
      <c r="L8" s="6">
        <v>0.1</v>
      </c>
      <c r="M8" s="6">
        <v>0.4</v>
      </c>
      <c r="N8" s="6">
        <v>234</v>
      </c>
      <c r="O8" s="6">
        <v>181</v>
      </c>
      <c r="P8" s="6">
        <v>0</v>
      </c>
      <c r="Q8" s="6">
        <v>200</v>
      </c>
      <c r="R8" s="6">
        <v>0</v>
      </c>
      <c r="S8" s="6">
        <v>26.8</v>
      </c>
      <c r="T8" s="6">
        <v>0.2</v>
      </c>
    </row>
    <row r="9" spans="1:20" ht="22.5" customHeight="1" thickBot="1">
      <c r="A9" s="10"/>
      <c r="B9" s="7" t="s">
        <v>16</v>
      </c>
      <c r="C9" s="7">
        <v>500</v>
      </c>
      <c r="D9" s="7">
        <f t="shared" ref="D9:O9" si="0">SUM(D5:D8)</f>
        <v>26.4</v>
      </c>
      <c r="E9" s="7">
        <f t="shared" si="0"/>
        <v>18.299999999999997</v>
      </c>
      <c r="F9" s="7">
        <f t="shared" si="0"/>
        <v>93.8</v>
      </c>
      <c r="G9" s="7">
        <f t="shared" si="0"/>
        <v>588.9</v>
      </c>
      <c r="H9" s="7">
        <f t="shared" si="0"/>
        <v>0.31</v>
      </c>
      <c r="I9" s="7">
        <f t="shared" si="0"/>
        <v>35.200000000000003</v>
      </c>
      <c r="J9" s="7">
        <f t="shared" si="0"/>
        <v>48.05</v>
      </c>
      <c r="K9" s="7">
        <f t="shared" si="0"/>
        <v>0.22</v>
      </c>
      <c r="L9" s="7">
        <f t="shared" si="0"/>
        <v>2.1</v>
      </c>
      <c r="M9" s="7">
        <f t="shared" si="0"/>
        <v>0.53</v>
      </c>
      <c r="N9" s="7">
        <f t="shared" si="0"/>
        <v>528</v>
      </c>
      <c r="O9" s="7">
        <f t="shared" si="0"/>
        <v>338</v>
      </c>
      <c r="P9" s="7">
        <f>SUM(P5:P8)</f>
        <v>1.0999999999999999E-2</v>
      </c>
      <c r="Q9" s="7">
        <f>SUM(Q5:Q8)</f>
        <v>491</v>
      </c>
      <c r="R9" s="7">
        <f>SUM(R5:R8)</f>
        <v>0.01</v>
      </c>
      <c r="S9" s="7">
        <f>SUM(S5:S8)</f>
        <v>65.599999999999994</v>
      </c>
      <c r="T9" s="7">
        <f>SUM(T5:T8)</f>
        <v>3</v>
      </c>
    </row>
    <row r="10" spans="1:20" ht="17.25" customHeight="1" thickBot="1">
      <c r="A10" s="10"/>
      <c r="B10" s="7" t="s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8" customHeight="1" thickBot="1">
      <c r="A11" s="10">
        <v>10.1</v>
      </c>
      <c r="B11" s="8" t="s">
        <v>40</v>
      </c>
      <c r="C11" s="6">
        <v>200</v>
      </c>
      <c r="D11" s="6">
        <v>4.0999999999999996</v>
      </c>
      <c r="E11" s="6">
        <v>4.2</v>
      </c>
      <c r="F11" s="6">
        <v>13.5</v>
      </c>
      <c r="G11" s="6">
        <v>109.1</v>
      </c>
      <c r="H11" s="6">
        <v>0.04</v>
      </c>
      <c r="I11" s="6">
        <v>1.3</v>
      </c>
      <c r="J11" s="6">
        <v>0.02</v>
      </c>
      <c r="K11" s="6">
        <v>0</v>
      </c>
      <c r="L11" s="6">
        <v>0.08</v>
      </c>
      <c r="M11" s="6">
        <v>0.2</v>
      </c>
      <c r="N11" s="6">
        <v>130.69999999999999</v>
      </c>
      <c r="O11" s="6">
        <v>116.2</v>
      </c>
      <c r="P11" s="6">
        <v>0</v>
      </c>
      <c r="Q11" s="6">
        <v>359</v>
      </c>
      <c r="R11" s="6">
        <v>0</v>
      </c>
      <c r="S11" s="6">
        <v>32.1</v>
      </c>
      <c r="T11" s="6">
        <v>1.04</v>
      </c>
    </row>
    <row r="12" spans="1:20" ht="19.5" customHeight="1" thickBot="1">
      <c r="A12" s="10"/>
      <c r="B12" s="9" t="s">
        <v>51</v>
      </c>
      <c r="C12" s="7">
        <f t="shared" ref="C12:T12" si="1">SUM(C11:C11)</f>
        <v>200</v>
      </c>
      <c r="D12" s="7">
        <f t="shared" si="1"/>
        <v>4.0999999999999996</v>
      </c>
      <c r="E12" s="7">
        <f t="shared" si="1"/>
        <v>4.2</v>
      </c>
      <c r="F12" s="7">
        <f t="shared" si="1"/>
        <v>13.5</v>
      </c>
      <c r="G12" s="7">
        <f t="shared" si="1"/>
        <v>109.1</v>
      </c>
      <c r="H12" s="7">
        <f t="shared" si="1"/>
        <v>0.04</v>
      </c>
      <c r="I12" s="7">
        <f t="shared" si="1"/>
        <v>1.3</v>
      </c>
      <c r="J12" s="7">
        <f t="shared" si="1"/>
        <v>0.02</v>
      </c>
      <c r="K12" s="7">
        <f t="shared" si="1"/>
        <v>0</v>
      </c>
      <c r="L12" s="7">
        <f t="shared" si="1"/>
        <v>0.08</v>
      </c>
      <c r="M12" s="7">
        <f t="shared" si="1"/>
        <v>0.2</v>
      </c>
      <c r="N12" s="7">
        <f t="shared" si="1"/>
        <v>130.69999999999999</v>
      </c>
      <c r="O12" s="7">
        <f t="shared" si="1"/>
        <v>116.2</v>
      </c>
      <c r="P12" s="7">
        <f t="shared" si="1"/>
        <v>0</v>
      </c>
      <c r="Q12" s="7">
        <f t="shared" si="1"/>
        <v>359</v>
      </c>
      <c r="R12" s="7">
        <f t="shared" si="1"/>
        <v>0</v>
      </c>
      <c r="S12" s="7">
        <f t="shared" si="1"/>
        <v>32.1</v>
      </c>
      <c r="T12" s="7">
        <f t="shared" si="1"/>
        <v>1.04</v>
      </c>
    </row>
    <row r="13" spans="1:20" ht="16.5" thickBot="1">
      <c r="A13" s="10"/>
      <c r="B13" s="7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8" customHeight="1" thickBot="1">
      <c r="A14" s="10">
        <v>3.7</v>
      </c>
      <c r="B14" s="8" t="s">
        <v>103</v>
      </c>
      <c r="C14" s="6">
        <v>100</v>
      </c>
      <c r="D14" s="6">
        <v>4.0999999999999996</v>
      </c>
      <c r="E14" s="6">
        <v>3.4</v>
      </c>
      <c r="F14" s="6">
        <v>16.899999999999999</v>
      </c>
      <c r="G14" s="6">
        <v>118.6</v>
      </c>
      <c r="H14" s="6">
        <v>0.06</v>
      </c>
      <c r="I14" s="6">
        <v>0.6</v>
      </c>
      <c r="J14" s="6">
        <v>315</v>
      </c>
      <c r="K14" s="6">
        <v>0</v>
      </c>
      <c r="L14" s="6">
        <v>0</v>
      </c>
      <c r="M14" s="6">
        <v>7.0000000000000007E-2</v>
      </c>
      <c r="N14" s="6">
        <v>34</v>
      </c>
      <c r="O14" s="6">
        <v>9</v>
      </c>
      <c r="P14" s="6">
        <v>0</v>
      </c>
      <c r="Q14" s="6">
        <v>4.9000000000000004</v>
      </c>
      <c r="R14" s="6">
        <v>0</v>
      </c>
      <c r="S14" s="6">
        <v>0.3</v>
      </c>
      <c r="T14" s="6">
        <v>0.01</v>
      </c>
    </row>
    <row r="15" spans="1:20" ht="33" customHeight="1" thickBot="1">
      <c r="A15" s="10">
        <v>5.14</v>
      </c>
      <c r="B15" s="8" t="s">
        <v>184</v>
      </c>
      <c r="C15" s="6">
        <v>300</v>
      </c>
      <c r="D15" s="6">
        <v>10</v>
      </c>
      <c r="E15" s="6">
        <v>10.1</v>
      </c>
      <c r="F15" s="6">
        <v>12.3</v>
      </c>
      <c r="G15" s="6">
        <v>122.8</v>
      </c>
      <c r="H15" s="6">
        <v>7.0000000000000007E-2</v>
      </c>
      <c r="I15" s="6">
        <v>9</v>
      </c>
      <c r="J15" s="6">
        <v>138</v>
      </c>
      <c r="K15" s="6">
        <v>0</v>
      </c>
      <c r="L15" s="6">
        <v>0</v>
      </c>
      <c r="M15" s="6">
        <v>0.02</v>
      </c>
      <c r="N15" s="6">
        <v>32</v>
      </c>
      <c r="O15" s="6">
        <v>0.7</v>
      </c>
      <c r="P15" s="6">
        <v>0</v>
      </c>
      <c r="Q15" s="6">
        <v>8.8000000000000007</v>
      </c>
      <c r="R15" s="6">
        <v>0</v>
      </c>
      <c r="S15" s="6">
        <v>23</v>
      </c>
      <c r="T15" s="6">
        <v>0.8</v>
      </c>
    </row>
    <row r="16" spans="1:20" ht="34.5" customHeight="1" thickBot="1">
      <c r="A16" s="10">
        <v>6.15</v>
      </c>
      <c r="B16" s="8" t="s">
        <v>177</v>
      </c>
      <c r="C16" s="6">
        <v>120</v>
      </c>
      <c r="D16" s="6">
        <v>10.6</v>
      </c>
      <c r="E16" s="6">
        <v>21.1</v>
      </c>
      <c r="F16" s="6">
        <v>29</v>
      </c>
      <c r="G16" s="6">
        <v>348.3</v>
      </c>
      <c r="H16" s="6">
        <v>0.1</v>
      </c>
      <c r="I16" s="6">
        <v>9.1999999999999993</v>
      </c>
      <c r="J16" s="6">
        <v>108</v>
      </c>
      <c r="K16" s="6">
        <v>0.1</v>
      </c>
      <c r="L16" s="6">
        <v>4.0000000000000001E-3</v>
      </c>
      <c r="M16" s="6">
        <v>0</v>
      </c>
      <c r="N16" s="6">
        <v>33</v>
      </c>
      <c r="O16" s="6">
        <v>90</v>
      </c>
      <c r="P16" s="6">
        <v>0</v>
      </c>
      <c r="Q16" s="6">
        <v>2.8</v>
      </c>
      <c r="R16" s="6">
        <v>0</v>
      </c>
      <c r="S16" s="6">
        <v>49</v>
      </c>
      <c r="T16" s="6">
        <v>1.4</v>
      </c>
    </row>
    <row r="17" spans="1:20" ht="19.5" customHeight="1" thickBot="1">
      <c r="A17" s="10">
        <v>4.2</v>
      </c>
      <c r="B17" s="8" t="s">
        <v>59</v>
      </c>
      <c r="C17" s="6">
        <v>200</v>
      </c>
      <c r="D17" s="6">
        <v>4.7</v>
      </c>
      <c r="E17" s="6">
        <v>6.3</v>
      </c>
      <c r="F17" s="6">
        <v>28.6</v>
      </c>
      <c r="G17" s="6">
        <v>198.4</v>
      </c>
      <c r="H17" s="6">
        <v>0.1</v>
      </c>
      <c r="I17" s="6">
        <v>3.7</v>
      </c>
      <c r="J17" s="6">
        <v>6</v>
      </c>
      <c r="K17" s="6">
        <v>0</v>
      </c>
      <c r="L17" s="6">
        <v>0</v>
      </c>
      <c r="M17" s="6">
        <v>7.0000000000000007E-2</v>
      </c>
      <c r="N17" s="6">
        <v>27</v>
      </c>
      <c r="O17" s="6">
        <v>56</v>
      </c>
      <c r="P17" s="6">
        <v>0</v>
      </c>
      <c r="Q17" s="6">
        <v>2.2999999999999998</v>
      </c>
      <c r="R17" s="6">
        <v>0</v>
      </c>
      <c r="S17" s="6">
        <v>20</v>
      </c>
      <c r="T17" s="6">
        <v>0.7</v>
      </c>
    </row>
    <row r="18" spans="1:20" ht="18" customHeight="1" thickBot="1">
      <c r="A18" s="10">
        <v>10.27</v>
      </c>
      <c r="B18" s="8" t="s">
        <v>178</v>
      </c>
      <c r="C18" s="6">
        <v>200</v>
      </c>
      <c r="D18" s="6">
        <v>0.2</v>
      </c>
      <c r="E18" s="6">
        <v>0.2</v>
      </c>
      <c r="F18" s="6">
        <v>11.6</v>
      </c>
      <c r="G18" s="6">
        <v>48.9</v>
      </c>
      <c r="H18" s="6">
        <v>0.01</v>
      </c>
      <c r="I18" s="6">
        <v>4</v>
      </c>
      <c r="J18" s="6">
        <v>0</v>
      </c>
      <c r="K18" s="6">
        <v>1</v>
      </c>
      <c r="L18" s="6">
        <v>0</v>
      </c>
      <c r="M18" s="6">
        <v>0</v>
      </c>
      <c r="N18" s="6">
        <v>14.86</v>
      </c>
      <c r="O18" s="6">
        <v>7.4</v>
      </c>
      <c r="P18" s="6">
        <v>0.01</v>
      </c>
      <c r="Q18" s="6">
        <v>0</v>
      </c>
      <c r="R18" s="6">
        <v>0.02</v>
      </c>
      <c r="S18" s="6">
        <v>4.32</v>
      </c>
      <c r="T18" s="6">
        <v>0.75</v>
      </c>
    </row>
    <row r="19" spans="1:20" ht="19.5" customHeight="1" thickBot="1">
      <c r="A19" s="10">
        <v>1.5</v>
      </c>
      <c r="B19" s="8" t="s">
        <v>18</v>
      </c>
      <c r="C19" s="6">
        <v>60</v>
      </c>
      <c r="D19" s="6">
        <v>4</v>
      </c>
      <c r="E19" s="6">
        <v>0.7</v>
      </c>
      <c r="F19" s="6">
        <v>23.8</v>
      </c>
      <c r="G19" s="6">
        <v>118.8</v>
      </c>
      <c r="H19" s="6">
        <v>0.2</v>
      </c>
      <c r="I19" s="6">
        <v>0.2</v>
      </c>
      <c r="J19" s="6">
        <v>0</v>
      </c>
      <c r="K19" s="6">
        <v>0</v>
      </c>
      <c r="L19" s="6">
        <v>0</v>
      </c>
      <c r="M19" s="6">
        <v>0.2</v>
      </c>
      <c r="N19" s="6">
        <v>43</v>
      </c>
      <c r="O19" s="6">
        <v>75</v>
      </c>
      <c r="P19" s="6">
        <v>0</v>
      </c>
      <c r="Q19" s="6">
        <v>99</v>
      </c>
      <c r="R19" s="6">
        <v>0</v>
      </c>
      <c r="S19" s="6">
        <v>24</v>
      </c>
      <c r="T19" s="6">
        <v>1.6</v>
      </c>
    </row>
    <row r="20" spans="1:20" ht="15.75" customHeight="1" thickBot="1">
      <c r="A20" s="10"/>
      <c r="B20" s="9" t="s">
        <v>19</v>
      </c>
      <c r="C20" s="7">
        <f t="shared" ref="C20:J20" si="2">SUM(C14:C19)</f>
        <v>980</v>
      </c>
      <c r="D20" s="7">
        <f t="shared" si="2"/>
        <v>33.599999999999994</v>
      </c>
      <c r="E20" s="7">
        <f t="shared" si="2"/>
        <v>41.800000000000004</v>
      </c>
      <c r="F20" s="7">
        <f t="shared" si="2"/>
        <v>122.2</v>
      </c>
      <c r="G20" s="7">
        <f t="shared" si="2"/>
        <v>955.8</v>
      </c>
      <c r="H20" s="7">
        <f t="shared" si="2"/>
        <v>0.54</v>
      </c>
      <c r="I20" s="7">
        <f t="shared" si="2"/>
        <v>26.699999999999996</v>
      </c>
      <c r="J20" s="7">
        <f t="shared" si="2"/>
        <v>567</v>
      </c>
      <c r="K20" s="7">
        <f t="shared" ref="K20:T20" si="3">SUM(K14:K19)</f>
        <v>1.1000000000000001</v>
      </c>
      <c r="L20" s="7">
        <f t="shared" si="3"/>
        <v>4.0000000000000001E-3</v>
      </c>
      <c r="M20" s="7">
        <f t="shared" si="3"/>
        <v>0.36000000000000004</v>
      </c>
      <c r="N20" s="7">
        <f t="shared" si="3"/>
        <v>183.86</v>
      </c>
      <c r="O20" s="7">
        <f t="shared" si="3"/>
        <v>238.1</v>
      </c>
      <c r="P20" s="7">
        <f t="shared" si="3"/>
        <v>0.01</v>
      </c>
      <c r="Q20" s="7">
        <f t="shared" si="3"/>
        <v>117.8</v>
      </c>
      <c r="R20" s="7">
        <f t="shared" si="3"/>
        <v>0.02</v>
      </c>
      <c r="S20" s="7">
        <f t="shared" si="3"/>
        <v>120.62</v>
      </c>
      <c r="T20" s="7">
        <f t="shared" si="3"/>
        <v>5.26</v>
      </c>
    </row>
    <row r="21" spans="1:20" ht="18.75" customHeight="1" thickBot="1">
      <c r="A21" s="10"/>
      <c r="B21" s="7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8.75" customHeight="1" thickBot="1">
      <c r="A22" s="10">
        <v>10.119999999999999</v>
      </c>
      <c r="B22" s="8" t="s">
        <v>23</v>
      </c>
      <c r="C22" s="6">
        <v>200</v>
      </c>
      <c r="D22" s="6">
        <v>0.2</v>
      </c>
      <c r="E22" s="6">
        <v>0</v>
      </c>
      <c r="F22" s="6">
        <v>9.1</v>
      </c>
      <c r="G22" s="6">
        <v>37.200000000000003</v>
      </c>
      <c r="H22" s="6">
        <v>0</v>
      </c>
      <c r="I22" s="6">
        <v>0.18</v>
      </c>
      <c r="J22" s="6">
        <v>0</v>
      </c>
      <c r="K22" s="6">
        <v>2</v>
      </c>
      <c r="L22" s="6">
        <v>0</v>
      </c>
      <c r="M22" s="6">
        <v>0.02</v>
      </c>
      <c r="N22" s="6">
        <v>9.1999999999999993</v>
      </c>
      <c r="O22" s="6">
        <v>14.8</v>
      </c>
      <c r="P22" s="6">
        <v>0</v>
      </c>
      <c r="Q22" s="6">
        <v>45</v>
      </c>
      <c r="R22" s="6">
        <v>0</v>
      </c>
      <c r="S22" s="6">
        <v>7.8</v>
      </c>
      <c r="T22" s="6">
        <v>0.6</v>
      </c>
    </row>
    <row r="23" spans="1:20" ht="16.5" thickBot="1">
      <c r="A23" s="10">
        <v>1.1299999999999999</v>
      </c>
      <c r="B23" s="8" t="s">
        <v>63</v>
      </c>
      <c r="C23" s="6">
        <v>100</v>
      </c>
      <c r="D23" s="6">
        <v>0</v>
      </c>
      <c r="E23" s="6">
        <v>5.5</v>
      </c>
      <c r="F23" s="6">
        <v>40.1</v>
      </c>
      <c r="G23" s="6">
        <v>317.3</v>
      </c>
      <c r="H23" s="6">
        <v>0</v>
      </c>
      <c r="I23" s="6">
        <v>0.2</v>
      </c>
      <c r="J23" s="6">
        <v>81.2</v>
      </c>
      <c r="K23" s="6">
        <v>0</v>
      </c>
      <c r="L23" s="6">
        <v>0.3</v>
      </c>
      <c r="M23" s="6">
        <v>0</v>
      </c>
      <c r="N23" s="6">
        <v>3.3</v>
      </c>
      <c r="O23" s="6">
        <v>1.5</v>
      </c>
      <c r="P23" s="6">
        <v>0</v>
      </c>
      <c r="Q23" s="6">
        <v>1.8</v>
      </c>
      <c r="R23" s="6">
        <v>0</v>
      </c>
      <c r="S23" s="6">
        <v>2</v>
      </c>
      <c r="T23" s="6">
        <v>1.6</v>
      </c>
    </row>
    <row r="24" spans="1:20" ht="23.25" customHeight="1" thickBot="1">
      <c r="A24" s="10"/>
      <c r="B24" s="9" t="s">
        <v>101</v>
      </c>
      <c r="C24" s="17">
        <v>300</v>
      </c>
      <c r="D24" s="7">
        <f t="shared" ref="D24" si="4">SUM(D23)</f>
        <v>0</v>
      </c>
      <c r="E24" s="7">
        <f t="shared" ref="E24:T24" si="5">SUM(E22:E23)</f>
        <v>5.5</v>
      </c>
      <c r="F24" s="7">
        <f t="shared" si="5"/>
        <v>49.2</v>
      </c>
      <c r="G24" s="7">
        <f t="shared" si="5"/>
        <v>354.5</v>
      </c>
      <c r="H24" s="7">
        <f t="shared" si="5"/>
        <v>0</v>
      </c>
      <c r="I24" s="7">
        <f t="shared" si="5"/>
        <v>0.38</v>
      </c>
      <c r="J24" s="7">
        <f t="shared" si="5"/>
        <v>81.2</v>
      </c>
      <c r="K24" s="7">
        <f t="shared" si="5"/>
        <v>2</v>
      </c>
      <c r="L24" s="7">
        <f t="shared" si="5"/>
        <v>0.3</v>
      </c>
      <c r="M24" s="7">
        <f t="shared" si="5"/>
        <v>0.02</v>
      </c>
      <c r="N24" s="7">
        <f t="shared" si="5"/>
        <v>12.5</v>
      </c>
      <c r="O24" s="7">
        <f t="shared" si="5"/>
        <v>16.3</v>
      </c>
      <c r="P24" s="7">
        <f t="shared" si="5"/>
        <v>0</v>
      </c>
      <c r="Q24" s="7">
        <f t="shared" si="5"/>
        <v>46.8</v>
      </c>
      <c r="R24" s="7">
        <f t="shared" si="5"/>
        <v>0</v>
      </c>
      <c r="S24" s="7">
        <f t="shared" si="5"/>
        <v>9.8000000000000007</v>
      </c>
      <c r="T24" s="7">
        <f t="shared" si="5"/>
        <v>2.2000000000000002</v>
      </c>
    </row>
    <row r="25" spans="1:20" ht="16.5" thickBot="1">
      <c r="A25" s="10"/>
      <c r="B25" s="7" t="s">
        <v>47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customHeight="1" thickBot="1">
      <c r="A26" s="10">
        <v>6.9</v>
      </c>
      <c r="B26" s="8" t="s">
        <v>81</v>
      </c>
      <c r="C26" s="6">
        <v>100</v>
      </c>
      <c r="D26" s="6">
        <v>9.4</v>
      </c>
      <c r="E26" s="6">
        <v>10.7</v>
      </c>
      <c r="F26" s="6">
        <v>7.4</v>
      </c>
      <c r="G26" s="6">
        <v>163.69999999999999</v>
      </c>
      <c r="H26" s="6">
        <v>0.02</v>
      </c>
      <c r="I26" s="6">
        <v>0.1</v>
      </c>
      <c r="J26" s="6">
        <v>74.099999999999994</v>
      </c>
      <c r="K26" s="6">
        <v>0</v>
      </c>
      <c r="L26" s="6">
        <v>4</v>
      </c>
      <c r="M26" s="6">
        <v>0</v>
      </c>
      <c r="N26" s="6">
        <v>0.2</v>
      </c>
      <c r="O26" s="6">
        <v>160</v>
      </c>
      <c r="P26" s="6">
        <v>0</v>
      </c>
      <c r="Q26" s="6">
        <v>36.5</v>
      </c>
      <c r="R26" s="6">
        <v>0.01</v>
      </c>
      <c r="S26" s="6">
        <v>15.56</v>
      </c>
      <c r="T26" s="6">
        <v>2</v>
      </c>
    </row>
    <row r="27" spans="1:20" ht="27" customHeight="1" thickBot="1">
      <c r="A27" s="10">
        <v>2.7</v>
      </c>
      <c r="B27" s="8" t="s">
        <v>179</v>
      </c>
      <c r="C27" s="6">
        <v>200</v>
      </c>
      <c r="D27" s="6">
        <v>2.4</v>
      </c>
      <c r="E27" s="6">
        <v>3.9</v>
      </c>
      <c r="F27" s="6">
        <v>36.9</v>
      </c>
      <c r="G27" s="6">
        <v>192.2</v>
      </c>
      <c r="H27" s="6">
        <v>0</v>
      </c>
      <c r="I27" s="6">
        <v>5</v>
      </c>
      <c r="J27" s="6">
        <v>0.2</v>
      </c>
      <c r="K27" s="6">
        <v>0</v>
      </c>
      <c r="L27" s="6">
        <v>0</v>
      </c>
      <c r="M27" s="6">
        <v>0.01</v>
      </c>
      <c r="N27" s="6">
        <v>2.4</v>
      </c>
      <c r="O27" s="6">
        <v>0</v>
      </c>
      <c r="P27" s="6">
        <v>0.1</v>
      </c>
      <c r="Q27" s="6">
        <v>0.2</v>
      </c>
      <c r="R27" s="6">
        <v>0</v>
      </c>
      <c r="S27" s="6">
        <v>0</v>
      </c>
      <c r="T27" s="6">
        <v>0</v>
      </c>
    </row>
    <row r="28" spans="1:20" ht="16.5" customHeight="1" thickBot="1">
      <c r="A28" s="10">
        <v>10.16</v>
      </c>
      <c r="B28" s="8" t="s">
        <v>64</v>
      </c>
      <c r="C28" s="6">
        <v>200</v>
      </c>
      <c r="D28" s="6">
        <v>1.9</v>
      </c>
      <c r="E28" s="6">
        <v>0.2</v>
      </c>
      <c r="F28" s="6">
        <v>5.6</v>
      </c>
      <c r="G28" s="6">
        <v>34.9</v>
      </c>
      <c r="H28" s="6">
        <v>0.06</v>
      </c>
      <c r="I28" s="6">
        <v>0</v>
      </c>
      <c r="J28" s="6">
        <v>100</v>
      </c>
      <c r="K28" s="6">
        <v>0</v>
      </c>
      <c r="L28" s="6">
        <v>2</v>
      </c>
      <c r="M28" s="6">
        <v>0.06</v>
      </c>
      <c r="N28" s="6">
        <v>14</v>
      </c>
      <c r="O28" s="6">
        <v>14</v>
      </c>
      <c r="P28" s="6">
        <v>0</v>
      </c>
      <c r="Q28" s="6">
        <v>8</v>
      </c>
      <c r="R28" s="6">
        <v>0</v>
      </c>
      <c r="S28" s="6">
        <v>0.4</v>
      </c>
      <c r="T28" s="6">
        <v>1.4</v>
      </c>
    </row>
    <row r="29" spans="1:20" ht="16.5" customHeight="1" thickBot="1">
      <c r="A29" s="10">
        <v>1.9</v>
      </c>
      <c r="B29" s="8" t="s">
        <v>15</v>
      </c>
      <c r="C29" s="6">
        <v>40</v>
      </c>
      <c r="D29" s="6">
        <v>3</v>
      </c>
      <c r="E29" s="6">
        <v>1.2</v>
      </c>
      <c r="F29" s="6">
        <v>20.6</v>
      </c>
      <c r="G29" s="6">
        <v>104.8</v>
      </c>
      <c r="H29" s="6">
        <v>0.2</v>
      </c>
      <c r="I29" s="6">
        <v>0.08</v>
      </c>
      <c r="J29" s="6">
        <v>0</v>
      </c>
      <c r="K29" s="6">
        <v>0</v>
      </c>
      <c r="L29" s="6">
        <v>0</v>
      </c>
      <c r="M29" s="6">
        <v>0.1</v>
      </c>
      <c r="N29" s="6">
        <v>50</v>
      </c>
      <c r="O29" s="6">
        <v>52</v>
      </c>
      <c r="P29" s="6">
        <v>0</v>
      </c>
      <c r="Q29" s="6">
        <v>56.4</v>
      </c>
      <c r="R29" s="6">
        <v>0</v>
      </c>
      <c r="S29" s="6">
        <v>2</v>
      </c>
      <c r="T29" s="6">
        <v>1.4</v>
      </c>
    </row>
    <row r="30" spans="1:20" ht="15.75" customHeight="1" thickBot="1">
      <c r="A30" s="10">
        <v>1.5</v>
      </c>
      <c r="B30" s="8" t="s">
        <v>18</v>
      </c>
      <c r="C30" s="6">
        <v>60</v>
      </c>
      <c r="D30" s="6">
        <v>4</v>
      </c>
      <c r="E30" s="6">
        <v>0.7</v>
      </c>
      <c r="F30" s="6">
        <v>23.8</v>
      </c>
      <c r="G30" s="6">
        <v>118.8</v>
      </c>
      <c r="H30" s="6">
        <v>0.2</v>
      </c>
      <c r="I30" s="6">
        <v>0.2</v>
      </c>
      <c r="J30" s="6">
        <v>0</v>
      </c>
      <c r="K30" s="6">
        <v>0</v>
      </c>
      <c r="L30" s="6">
        <v>0</v>
      </c>
      <c r="M30" s="6">
        <v>0.2</v>
      </c>
      <c r="N30" s="6">
        <v>43</v>
      </c>
      <c r="O30" s="6">
        <v>75</v>
      </c>
      <c r="P30" s="6">
        <v>0</v>
      </c>
      <c r="Q30" s="6">
        <v>99</v>
      </c>
      <c r="R30" s="6">
        <v>0</v>
      </c>
      <c r="S30" s="6">
        <v>24</v>
      </c>
      <c r="T30" s="6">
        <v>1.6</v>
      </c>
    </row>
    <row r="31" spans="1:20" ht="17.25" customHeight="1" thickBot="1">
      <c r="A31" s="10"/>
      <c r="B31" s="9" t="s">
        <v>20</v>
      </c>
      <c r="C31" s="7">
        <f t="shared" ref="C31:T31" si="6">SUM(C26:C30)</f>
        <v>600</v>
      </c>
      <c r="D31" s="7">
        <f t="shared" si="6"/>
        <v>20.700000000000003</v>
      </c>
      <c r="E31" s="7">
        <f t="shared" si="6"/>
        <v>16.7</v>
      </c>
      <c r="F31" s="7">
        <f t="shared" si="6"/>
        <v>94.3</v>
      </c>
      <c r="G31" s="7">
        <f t="shared" si="6"/>
        <v>614.4</v>
      </c>
      <c r="H31" s="7">
        <f t="shared" si="6"/>
        <v>0.48000000000000004</v>
      </c>
      <c r="I31" s="7">
        <f t="shared" si="6"/>
        <v>5.38</v>
      </c>
      <c r="J31" s="7">
        <f t="shared" si="6"/>
        <v>174.3</v>
      </c>
      <c r="K31" s="7">
        <f t="shared" si="6"/>
        <v>0</v>
      </c>
      <c r="L31" s="7">
        <f t="shared" si="6"/>
        <v>6</v>
      </c>
      <c r="M31" s="7">
        <f t="shared" si="6"/>
        <v>0.37</v>
      </c>
      <c r="N31" s="7">
        <f t="shared" si="6"/>
        <v>109.6</v>
      </c>
      <c r="O31" s="7">
        <f t="shared" si="6"/>
        <v>301</v>
      </c>
      <c r="P31" s="7">
        <f t="shared" si="6"/>
        <v>0.1</v>
      </c>
      <c r="Q31" s="7">
        <f t="shared" si="6"/>
        <v>200.1</v>
      </c>
      <c r="R31" s="7">
        <f t="shared" si="6"/>
        <v>0.01</v>
      </c>
      <c r="S31" s="7">
        <f t="shared" si="6"/>
        <v>41.96</v>
      </c>
      <c r="T31" s="7">
        <f t="shared" si="6"/>
        <v>6.4</v>
      </c>
    </row>
    <row r="32" spans="1:20" ht="16.5" thickBot="1">
      <c r="A32" s="10"/>
      <c r="B32" s="7" t="s">
        <v>50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6.5" thickBot="1">
      <c r="A33" s="10">
        <v>10.7</v>
      </c>
      <c r="B33" s="8" t="s">
        <v>61</v>
      </c>
      <c r="C33" s="6">
        <v>200</v>
      </c>
      <c r="D33" s="6">
        <v>5.6</v>
      </c>
      <c r="E33" s="6">
        <v>5</v>
      </c>
      <c r="F33" s="6">
        <v>9</v>
      </c>
      <c r="G33" s="6">
        <v>113</v>
      </c>
      <c r="H33" s="6">
        <v>0.06</v>
      </c>
      <c r="I33" s="6">
        <v>1.2</v>
      </c>
      <c r="J33" s="6">
        <v>20</v>
      </c>
      <c r="K33" s="6">
        <v>0</v>
      </c>
      <c r="L33" s="6">
        <v>2</v>
      </c>
      <c r="M33" s="6">
        <v>0.3</v>
      </c>
      <c r="N33" s="6">
        <v>248</v>
      </c>
      <c r="O33" s="6">
        <v>190</v>
      </c>
      <c r="P33" s="6">
        <v>0</v>
      </c>
      <c r="Q33" s="6">
        <v>0.4</v>
      </c>
      <c r="R33" s="6">
        <v>0</v>
      </c>
      <c r="S33" s="6">
        <v>30</v>
      </c>
      <c r="T33" s="6">
        <v>0.2</v>
      </c>
    </row>
    <row r="34" spans="1:20" ht="18.75" customHeight="1" thickBot="1">
      <c r="A34" s="10"/>
      <c r="B34" s="9" t="s">
        <v>52</v>
      </c>
      <c r="C34" s="7">
        <f>SUM(C33:C33)</f>
        <v>200</v>
      </c>
      <c r="D34" s="7">
        <f t="shared" ref="D34:T34" si="7">SUM(D33)</f>
        <v>5.6</v>
      </c>
      <c r="E34" s="7">
        <f t="shared" si="7"/>
        <v>5</v>
      </c>
      <c r="F34" s="7">
        <f t="shared" si="7"/>
        <v>9</v>
      </c>
      <c r="G34" s="7">
        <f t="shared" si="7"/>
        <v>113</v>
      </c>
      <c r="H34" s="7">
        <f t="shared" si="7"/>
        <v>0.06</v>
      </c>
      <c r="I34" s="7">
        <f t="shared" si="7"/>
        <v>1.2</v>
      </c>
      <c r="J34" s="7">
        <f t="shared" si="7"/>
        <v>20</v>
      </c>
      <c r="K34" s="7">
        <f t="shared" si="7"/>
        <v>0</v>
      </c>
      <c r="L34" s="7">
        <f t="shared" si="7"/>
        <v>2</v>
      </c>
      <c r="M34" s="7">
        <f t="shared" si="7"/>
        <v>0.3</v>
      </c>
      <c r="N34" s="7">
        <f t="shared" si="7"/>
        <v>248</v>
      </c>
      <c r="O34" s="7">
        <f t="shared" si="7"/>
        <v>190</v>
      </c>
      <c r="P34" s="7">
        <f t="shared" si="7"/>
        <v>0</v>
      </c>
      <c r="Q34" s="7">
        <f t="shared" si="7"/>
        <v>0.4</v>
      </c>
      <c r="R34" s="7">
        <f t="shared" si="7"/>
        <v>0</v>
      </c>
      <c r="S34" s="7">
        <f t="shared" si="7"/>
        <v>30</v>
      </c>
      <c r="T34" s="7">
        <f t="shared" si="7"/>
        <v>0.2</v>
      </c>
    </row>
    <row r="35" spans="1:20" ht="20.25" customHeight="1" thickBot="1">
      <c r="A35" s="10"/>
      <c r="B35" s="7" t="s">
        <v>21</v>
      </c>
      <c r="C35" s="7"/>
      <c r="D35" s="7">
        <f>SUM(D9,D12,D20,D24,D31,D34)</f>
        <v>90.399999999999991</v>
      </c>
      <c r="E35" s="7">
        <f>SUM(E9,E12,E20,E24,E31,E34)</f>
        <v>91.5</v>
      </c>
      <c r="F35" s="7">
        <f>SUM(F9,F12,F20,F24,F31,F34)</f>
        <v>382</v>
      </c>
      <c r="G35" s="7">
        <f>SUM(G9,G12,G20,G24,G31,G34)</f>
        <v>2735.7</v>
      </c>
      <c r="H35" s="7">
        <f>SUM(H9,H12,H20,H24,H31+H34)</f>
        <v>1.4300000000000002</v>
      </c>
      <c r="I35" s="7">
        <f t="shared" ref="I35:N35" si="8">SUM(I9,I12,I20,I24,I31,I34)</f>
        <v>70.16</v>
      </c>
      <c r="J35" s="7">
        <f t="shared" si="8"/>
        <v>890.57000000000016</v>
      </c>
      <c r="K35" s="7">
        <f t="shared" si="8"/>
        <v>3.3200000000000003</v>
      </c>
      <c r="L35" s="7">
        <f t="shared" si="8"/>
        <v>10.484</v>
      </c>
      <c r="M35" s="7">
        <f t="shared" si="8"/>
        <v>1.78</v>
      </c>
      <c r="N35" s="7">
        <f t="shared" si="8"/>
        <v>1212.6600000000001</v>
      </c>
      <c r="O35" s="7">
        <f>SUM(O9,O12,O20,O24,O31+O34)</f>
        <v>1199.5999999999999</v>
      </c>
      <c r="P35" s="7">
        <f>SUM(P9,P12,P20,P24,P31,P34)</f>
        <v>0.121</v>
      </c>
      <c r="Q35" s="7">
        <f>SUM(Q9,Q12,Q20,Q24,Q31,Q34)</f>
        <v>1215.0999999999999</v>
      </c>
      <c r="R35" s="7">
        <f>SUM(R9,R12,R20,R24,R31,R34)</f>
        <v>0.04</v>
      </c>
      <c r="S35" s="7">
        <f>SUM(S9,S12,S20,S24,S31,S34)</f>
        <v>300.08</v>
      </c>
      <c r="T35" s="7">
        <f>SUM(T9,T12,T20,T24,T31,T34)</f>
        <v>18.099999999999998</v>
      </c>
    </row>
  </sheetData>
  <mergeCells count="15">
    <mergeCell ref="A1:A3"/>
    <mergeCell ref="B1:B3"/>
    <mergeCell ref="C1:C3"/>
    <mergeCell ref="D1:F2"/>
    <mergeCell ref="G1:G3"/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</mergeCells>
  <pageMargins left="0.7" right="0.7" top="0.75" bottom="0.75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workbookViewId="0">
      <selection activeCell="B7" sqref="B7"/>
    </sheetView>
  </sheetViews>
  <sheetFormatPr defaultRowHeight="15"/>
  <cols>
    <col min="1" max="1" width="7.85546875" customWidth="1"/>
    <col min="2" max="2" width="29.42578125" customWidth="1"/>
    <col min="3" max="4" width="7.42578125" customWidth="1"/>
    <col min="5" max="5" width="7.140625" customWidth="1"/>
    <col min="6" max="6" width="8.140625" customWidth="1"/>
    <col min="8" max="8" width="6.28515625" customWidth="1"/>
    <col min="9" max="9" width="6.85546875" customWidth="1"/>
    <col min="10" max="10" width="5.85546875" customWidth="1"/>
    <col min="11" max="11" width="6" customWidth="1"/>
    <col min="12" max="12" width="6.85546875" customWidth="1"/>
    <col min="13" max="13" width="7.28515625" customWidth="1"/>
    <col min="14" max="14" width="7" customWidth="1"/>
    <col min="15" max="15" width="7.42578125" customWidth="1"/>
    <col min="16" max="16" width="5.85546875" customWidth="1"/>
    <col min="17" max="17" width="6.28515625" customWidth="1"/>
    <col min="18" max="18" width="6.7109375" customWidth="1"/>
    <col min="19" max="19" width="6.85546875" customWidth="1"/>
    <col min="20" max="20" width="6.28515625" customWidth="1"/>
  </cols>
  <sheetData>
    <row r="1" spans="1:20" ht="15.75" thickBot="1">
      <c r="A1" s="89" t="s">
        <v>24</v>
      </c>
      <c r="B1" s="92" t="s">
        <v>136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</row>
    <row r="2" spans="1:20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72"/>
      <c r="M2" s="104" t="s">
        <v>26</v>
      </c>
      <c r="N2" s="104" t="s">
        <v>7</v>
      </c>
      <c r="O2" s="104" t="s">
        <v>8</v>
      </c>
      <c r="P2" s="72"/>
      <c r="Q2" s="72"/>
      <c r="R2" s="72"/>
      <c r="S2" s="104" t="s">
        <v>9</v>
      </c>
      <c r="T2" s="104" t="s">
        <v>10</v>
      </c>
    </row>
    <row r="3" spans="1:20" ht="15.75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73" t="s">
        <v>29</v>
      </c>
      <c r="L3" s="73" t="s">
        <v>30</v>
      </c>
      <c r="M3" s="106"/>
      <c r="N3" s="105"/>
      <c r="O3" s="106"/>
      <c r="P3" s="73" t="s">
        <v>32</v>
      </c>
      <c r="Q3" s="73" t="s">
        <v>31</v>
      </c>
      <c r="R3" s="73" t="s">
        <v>33</v>
      </c>
      <c r="S3" s="106"/>
      <c r="T3" s="106"/>
    </row>
    <row r="4" spans="1:20" ht="14.25" customHeight="1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23.25" thickBot="1">
      <c r="A5" s="76">
        <v>2.1</v>
      </c>
      <c r="B5" s="48" t="s">
        <v>180</v>
      </c>
      <c r="C5" s="46">
        <v>200</v>
      </c>
      <c r="D5" s="46">
        <v>4.3</v>
      </c>
      <c r="E5" s="46">
        <v>10.6</v>
      </c>
      <c r="F5" s="46">
        <v>39.4</v>
      </c>
      <c r="G5" s="46">
        <v>212.2</v>
      </c>
      <c r="H5" s="46">
        <v>0.01</v>
      </c>
      <c r="I5" s="46">
        <v>0</v>
      </c>
      <c r="J5" s="46">
        <v>0.2</v>
      </c>
      <c r="K5" s="46">
        <v>0</v>
      </c>
      <c r="L5" s="46">
        <v>0.04</v>
      </c>
      <c r="M5" s="46">
        <v>0.2</v>
      </c>
      <c r="N5" s="46">
        <v>100</v>
      </c>
      <c r="O5" s="46">
        <v>26.1</v>
      </c>
      <c r="P5" s="46">
        <v>0</v>
      </c>
      <c r="Q5" s="46">
        <v>8.6</v>
      </c>
      <c r="R5" s="46">
        <v>0</v>
      </c>
      <c r="S5" s="46">
        <v>9.9</v>
      </c>
      <c r="T5" s="46">
        <v>0.33</v>
      </c>
    </row>
    <row r="6" spans="1:20" ht="15.75" thickBot="1">
      <c r="A6" s="28">
        <v>13.4</v>
      </c>
      <c r="B6" s="48" t="s">
        <v>53</v>
      </c>
      <c r="C6" s="46">
        <v>100</v>
      </c>
      <c r="D6" s="46">
        <v>0.8</v>
      </c>
      <c r="E6" s="46">
        <v>0.2</v>
      </c>
      <c r="F6" s="46">
        <v>7.3</v>
      </c>
      <c r="G6" s="46">
        <v>36.9</v>
      </c>
      <c r="H6" s="46">
        <v>0.06</v>
      </c>
      <c r="I6" s="46">
        <v>52</v>
      </c>
      <c r="J6" s="46">
        <v>10</v>
      </c>
      <c r="K6" s="46">
        <v>0</v>
      </c>
      <c r="L6" s="46">
        <v>0</v>
      </c>
      <c r="M6" s="46">
        <v>0.03</v>
      </c>
      <c r="N6" s="46">
        <v>35</v>
      </c>
      <c r="O6" s="46">
        <v>17</v>
      </c>
      <c r="P6" s="46">
        <v>0</v>
      </c>
      <c r="Q6" s="46">
        <v>55.5</v>
      </c>
      <c r="R6" s="46">
        <v>0</v>
      </c>
      <c r="S6" s="46">
        <v>11</v>
      </c>
      <c r="T6" s="46">
        <v>0.1</v>
      </c>
    </row>
    <row r="7" spans="1:20" ht="17.25" customHeight="1" thickBot="1">
      <c r="A7" s="49">
        <v>1.6</v>
      </c>
      <c r="B7" s="88" t="s">
        <v>15</v>
      </c>
      <c r="C7" s="51">
        <v>80</v>
      </c>
      <c r="D7" s="51">
        <v>5.6</v>
      </c>
      <c r="E7" s="51">
        <v>2.2999999999999998</v>
      </c>
      <c r="F7" s="51">
        <v>41.1</v>
      </c>
      <c r="G7" s="51">
        <v>219.2</v>
      </c>
      <c r="H7" s="51">
        <v>0.3</v>
      </c>
      <c r="I7" s="51">
        <v>0.1</v>
      </c>
      <c r="J7" s="51">
        <v>0</v>
      </c>
      <c r="K7" s="51">
        <v>0</v>
      </c>
      <c r="L7" s="51">
        <v>0</v>
      </c>
      <c r="M7" s="51">
        <v>0.2</v>
      </c>
      <c r="N7" s="51">
        <v>100</v>
      </c>
      <c r="O7" s="51">
        <v>103</v>
      </c>
      <c r="P7" s="51">
        <v>0</v>
      </c>
      <c r="Q7" s="51">
        <v>112</v>
      </c>
      <c r="R7" s="51">
        <v>0</v>
      </c>
      <c r="S7" s="51">
        <v>32</v>
      </c>
      <c r="T7" s="51">
        <v>2.8</v>
      </c>
    </row>
    <row r="8" spans="1:20" ht="17.25" customHeight="1" thickBot="1">
      <c r="A8" s="28">
        <v>10.1</v>
      </c>
      <c r="B8" s="48" t="s">
        <v>40</v>
      </c>
      <c r="C8" s="75" t="s">
        <v>104</v>
      </c>
      <c r="D8" s="46">
        <v>4.0999999999999996</v>
      </c>
      <c r="E8" s="46">
        <v>4.2</v>
      </c>
      <c r="F8" s="46">
        <v>13.5</v>
      </c>
      <c r="G8" s="46">
        <v>109.1</v>
      </c>
      <c r="H8" s="46">
        <v>0.06</v>
      </c>
      <c r="I8" s="46">
        <v>1.6</v>
      </c>
      <c r="J8" s="46">
        <v>40</v>
      </c>
      <c r="K8" s="46">
        <v>0</v>
      </c>
      <c r="L8" s="46">
        <v>0.08</v>
      </c>
      <c r="M8" s="46">
        <v>0.2</v>
      </c>
      <c r="N8" s="46">
        <v>172</v>
      </c>
      <c r="O8" s="46">
        <v>178</v>
      </c>
      <c r="P8" s="46">
        <v>0</v>
      </c>
      <c r="Q8" s="46">
        <v>359</v>
      </c>
      <c r="R8" s="46">
        <v>0</v>
      </c>
      <c r="S8" s="46">
        <v>25</v>
      </c>
      <c r="T8" s="46">
        <v>1</v>
      </c>
    </row>
    <row r="9" spans="1:20" ht="18.75" customHeight="1" thickBot="1">
      <c r="A9" s="28"/>
      <c r="B9" s="52" t="s">
        <v>16</v>
      </c>
      <c r="C9" s="44">
        <v>580</v>
      </c>
      <c r="D9" s="44">
        <f t="shared" ref="D9:T9" si="0">SUM(D5:D8)</f>
        <v>14.799999999999999</v>
      </c>
      <c r="E9" s="44">
        <f t="shared" si="0"/>
        <v>17.299999999999997</v>
      </c>
      <c r="F9" s="44">
        <f t="shared" si="0"/>
        <v>101.3</v>
      </c>
      <c r="G9" s="44">
        <f t="shared" si="0"/>
        <v>577.4</v>
      </c>
      <c r="H9" s="44">
        <f t="shared" si="0"/>
        <v>0.43</v>
      </c>
      <c r="I9" s="44">
        <f t="shared" si="0"/>
        <v>53.7</v>
      </c>
      <c r="J9" s="44">
        <f t="shared" si="0"/>
        <v>50.2</v>
      </c>
      <c r="K9" s="44">
        <f t="shared" si="0"/>
        <v>0</v>
      </c>
      <c r="L9" s="44">
        <f t="shared" si="0"/>
        <v>0.12</v>
      </c>
      <c r="M9" s="44">
        <f t="shared" si="0"/>
        <v>0.63000000000000012</v>
      </c>
      <c r="N9" s="44">
        <f t="shared" si="0"/>
        <v>407</v>
      </c>
      <c r="O9" s="44">
        <f t="shared" si="0"/>
        <v>324.10000000000002</v>
      </c>
      <c r="P9" s="44">
        <f t="shared" si="0"/>
        <v>0</v>
      </c>
      <c r="Q9" s="44">
        <f t="shared" si="0"/>
        <v>535.1</v>
      </c>
      <c r="R9" s="44">
        <f t="shared" si="0"/>
        <v>0</v>
      </c>
      <c r="S9" s="44">
        <f t="shared" si="0"/>
        <v>77.900000000000006</v>
      </c>
      <c r="T9" s="44">
        <f t="shared" si="0"/>
        <v>4.2300000000000004</v>
      </c>
    </row>
    <row r="10" spans="1:20" ht="17.25" customHeight="1" thickBot="1">
      <c r="A10" s="28"/>
      <c r="B10" s="44" t="s">
        <v>41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7.25" customHeight="1" thickBot="1">
      <c r="A11" s="49">
        <v>10.130000000000001</v>
      </c>
      <c r="B11" s="50" t="s">
        <v>92</v>
      </c>
      <c r="C11" s="51">
        <v>200</v>
      </c>
      <c r="D11" s="51">
        <v>0.2</v>
      </c>
      <c r="E11" s="51">
        <v>0</v>
      </c>
      <c r="F11" s="51">
        <v>9.1999999999999993</v>
      </c>
      <c r="G11" s="51">
        <v>38.799999999999997</v>
      </c>
      <c r="H11" s="51">
        <v>4.0000000000000001E-3</v>
      </c>
      <c r="I11" s="51">
        <v>1.6</v>
      </c>
      <c r="J11" s="51">
        <v>1.6</v>
      </c>
      <c r="K11" s="51">
        <v>0</v>
      </c>
      <c r="L11" s="51">
        <v>0</v>
      </c>
      <c r="M11" s="51">
        <v>0.03</v>
      </c>
      <c r="N11" s="51">
        <v>25</v>
      </c>
      <c r="O11" s="51">
        <v>27</v>
      </c>
      <c r="P11" s="51">
        <v>0</v>
      </c>
      <c r="Q11" s="51">
        <v>85</v>
      </c>
      <c r="R11" s="51">
        <v>0</v>
      </c>
      <c r="S11" s="51">
        <v>16</v>
      </c>
      <c r="T11" s="51">
        <v>0.6</v>
      </c>
    </row>
    <row r="12" spans="1:20" ht="17.25" customHeight="1" thickBot="1">
      <c r="A12" s="28"/>
      <c r="B12" s="52" t="s">
        <v>51</v>
      </c>
      <c r="C12" s="44">
        <f t="shared" ref="C12:T12" si="1">SUM(C11:C11)</f>
        <v>200</v>
      </c>
      <c r="D12" s="44">
        <f t="shared" si="1"/>
        <v>0.2</v>
      </c>
      <c r="E12" s="44">
        <f t="shared" si="1"/>
        <v>0</v>
      </c>
      <c r="F12" s="44">
        <f t="shared" si="1"/>
        <v>9.1999999999999993</v>
      </c>
      <c r="G12" s="44">
        <f t="shared" si="1"/>
        <v>38.799999999999997</v>
      </c>
      <c r="H12" s="44">
        <f t="shared" si="1"/>
        <v>4.0000000000000001E-3</v>
      </c>
      <c r="I12" s="44">
        <f t="shared" si="1"/>
        <v>1.6</v>
      </c>
      <c r="J12" s="44">
        <f t="shared" si="1"/>
        <v>1.6</v>
      </c>
      <c r="K12" s="44">
        <f t="shared" si="1"/>
        <v>0</v>
      </c>
      <c r="L12" s="44">
        <f t="shared" si="1"/>
        <v>0</v>
      </c>
      <c r="M12" s="44">
        <f t="shared" si="1"/>
        <v>0.03</v>
      </c>
      <c r="N12" s="44">
        <f t="shared" si="1"/>
        <v>25</v>
      </c>
      <c r="O12" s="44">
        <f t="shared" si="1"/>
        <v>27</v>
      </c>
      <c r="P12" s="44">
        <f t="shared" si="1"/>
        <v>0</v>
      </c>
      <c r="Q12" s="44">
        <f t="shared" si="1"/>
        <v>85</v>
      </c>
      <c r="R12" s="44">
        <f t="shared" si="1"/>
        <v>0</v>
      </c>
      <c r="S12" s="44">
        <f t="shared" si="1"/>
        <v>16</v>
      </c>
      <c r="T12" s="44">
        <f t="shared" si="1"/>
        <v>0.6</v>
      </c>
    </row>
    <row r="13" spans="1:20" ht="15.75" thickBot="1">
      <c r="A13" s="28"/>
      <c r="B13" s="44" t="s">
        <v>17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31.5" customHeight="1" thickBot="1">
      <c r="A14" s="28">
        <v>5.12</v>
      </c>
      <c r="B14" s="48" t="s">
        <v>105</v>
      </c>
      <c r="C14" s="46">
        <v>300</v>
      </c>
      <c r="D14" s="46">
        <v>3.1</v>
      </c>
      <c r="E14" s="46">
        <v>4.8</v>
      </c>
      <c r="F14" s="46">
        <v>19.8</v>
      </c>
      <c r="G14" s="46">
        <v>190.96</v>
      </c>
      <c r="H14" s="46">
        <v>0.04</v>
      </c>
      <c r="I14" s="46">
        <v>1</v>
      </c>
      <c r="J14" s="46">
        <v>299</v>
      </c>
      <c r="K14" s="46">
        <v>0</v>
      </c>
      <c r="L14" s="46">
        <v>8</v>
      </c>
      <c r="M14" s="46">
        <v>0.04</v>
      </c>
      <c r="N14" s="46">
        <v>190</v>
      </c>
      <c r="O14" s="46">
        <v>96</v>
      </c>
      <c r="P14" s="46">
        <v>0</v>
      </c>
      <c r="Q14" s="46">
        <v>23.6</v>
      </c>
      <c r="R14" s="46">
        <v>0</v>
      </c>
      <c r="S14" s="46">
        <v>56</v>
      </c>
      <c r="T14" s="46">
        <v>1.3</v>
      </c>
    </row>
    <row r="15" spans="1:20" ht="18.75" customHeight="1" thickBot="1">
      <c r="A15" s="28">
        <v>6.16</v>
      </c>
      <c r="B15" s="48" t="s">
        <v>106</v>
      </c>
      <c r="C15" s="46">
        <v>280</v>
      </c>
      <c r="D15" s="46">
        <v>18.2</v>
      </c>
      <c r="E15" s="46">
        <v>20.3</v>
      </c>
      <c r="F15" s="46">
        <v>25.9</v>
      </c>
      <c r="G15" s="46">
        <v>340.1</v>
      </c>
      <c r="H15" s="46">
        <v>0</v>
      </c>
      <c r="I15" s="46">
        <v>0.6</v>
      </c>
      <c r="J15" s="46">
        <v>320</v>
      </c>
      <c r="K15" s="46">
        <v>0</v>
      </c>
      <c r="L15" s="46">
        <v>0</v>
      </c>
      <c r="M15" s="46">
        <v>0.2</v>
      </c>
      <c r="N15" s="46">
        <v>104</v>
      </c>
      <c r="O15" s="46">
        <v>92</v>
      </c>
      <c r="P15" s="46">
        <v>0.1</v>
      </c>
      <c r="Q15" s="46">
        <v>3.4</v>
      </c>
      <c r="R15" s="46">
        <v>0</v>
      </c>
      <c r="S15" s="46">
        <v>0.8</v>
      </c>
      <c r="T15" s="46">
        <v>0.7</v>
      </c>
    </row>
    <row r="16" spans="1:20" ht="18" customHeight="1" thickBot="1">
      <c r="A16" s="28">
        <v>10.24</v>
      </c>
      <c r="B16" s="48" t="s">
        <v>181</v>
      </c>
      <c r="C16" s="46">
        <v>200</v>
      </c>
      <c r="D16" s="46">
        <v>0.5</v>
      </c>
      <c r="E16" s="46">
        <v>0.1</v>
      </c>
      <c r="F16" s="46">
        <v>20.6</v>
      </c>
      <c r="G16" s="46">
        <v>85.4</v>
      </c>
      <c r="H16" s="46">
        <v>0.03</v>
      </c>
      <c r="I16" s="46">
        <v>0</v>
      </c>
      <c r="J16" s="46">
        <v>0</v>
      </c>
      <c r="K16" s="46">
        <v>0.1</v>
      </c>
      <c r="L16" s="46">
        <v>2</v>
      </c>
      <c r="M16" s="46">
        <v>0</v>
      </c>
      <c r="N16" s="46">
        <v>35.450000000000003</v>
      </c>
      <c r="O16" s="46">
        <v>25.8</v>
      </c>
      <c r="P16" s="46">
        <v>0</v>
      </c>
      <c r="Q16" s="46">
        <v>2</v>
      </c>
      <c r="R16" s="46">
        <v>0</v>
      </c>
      <c r="S16" s="46">
        <v>10.4</v>
      </c>
      <c r="T16" s="46">
        <v>0.65</v>
      </c>
    </row>
    <row r="17" spans="1:20" ht="15" customHeight="1" thickBot="1">
      <c r="A17" s="28">
        <v>1.1100000000000001</v>
      </c>
      <c r="B17" s="48" t="s">
        <v>15</v>
      </c>
      <c r="C17" s="46">
        <v>60</v>
      </c>
      <c r="D17" s="46">
        <v>4.5</v>
      </c>
      <c r="E17" s="46">
        <v>1.7</v>
      </c>
      <c r="F17" s="46">
        <v>30.8</v>
      </c>
      <c r="G17" s="46">
        <v>157.19999999999999</v>
      </c>
      <c r="H17" s="46">
        <v>0.2</v>
      </c>
      <c r="I17" s="46">
        <v>0.1</v>
      </c>
      <c r="J17" s="46">
        <v>0</v>
      </c>
      <c r="K17" s="46">
        <v>0</v>
      </c>
      <c r="L17" s="46">
        <v>0</v>
      </c>
      <c r="M17" s="46">
        <v>0.1</v>
      </c>
      <c r="N17" s="46">
        <v>75</v>
      </c>
      <c r="O17" s="46">
        <v>77</v>
      </c>
      <c r="P17" s="46">
        <v>0</v>
      </c>
      <c r="Q17" s="46">
        <v>8.5</v>
      </c>
      <c r="R17" s="46">
        <v>0</v>
      </c>
      <c r="S17" s="46">
        <v>25</v>
      </c>
      <c r="T17" s="46">
        <v>0</v>
      </c>
    </row>
    <row r="18" spans="1:20" ht="19.5" customHeight="1" thickBot="1">
      <c r="A18" s="28">
        <v>1.5</v>
      </c>
      <c r="B18" s="48" t="s">
        <v>18</v>
      </c>
      <c r="C18" s="46">
        <v>60</v>
      </c>
      <c r="D18" s="46">
        <v>4</v>
      </c>
      <c r="E18" s="46">
        <v>0.7</v>
      </c>
      <c r="F18" s="46">
        <v>23.8</v>
      </c>
      <c r="G18" s="46">
        <v>118.8</v>
      </c>
      <c r="H18" s="46">
        <v>0.3</v>
      </c>
      <c r="I18" s="46">
        <v>0.2</v>
      </c>
      <c r="J18" s="46">
        <v>0</v>
      </c>
      <c r="K18" s="46">
        <v>0</v>
      </c>
      <c r="L18" s="46">
        <v>0</v>
      </c>
      <c r="M18" s="46">
        <v>0.2</v>
      </c>
      <c r="N18" s="46">
        <v>44</v>
      </c>
      <c r="O18" s="46">
        <v>75</v>
      </c>
      <c r="P18" s="46">
        <v>0</v>
      </c>
      <c r="Q18" s="46">
        <v>99</v>
      </c>
      <c r="R18" s="46">
        <v>0</v>
      </c>
      <c r="S18" s="46">
        <v>24</v>
      </c>
      <c r="T18" s="46">
        <v>1.6</v>
      </c>
    </row>
    <row r="19" spans="1:20" ht="15.75" customHeight="1" thickBot="1">
      <c r="A19" s="28"/>
      <c r="B19" s="52" t="s">
        <v>19</v>
      </c>
      <c r="C19" s="44">
        <f>SUM(C14:C18)</f>
        <v>900</v>
      </c>
      <c r="D19" s="44">
        <f>SUM(E14:E18)</f>
        <v>27.6</v>
      </c>
      <c r="E19" s="44">
        <f t="shared" ref="E19:J19" si="2">SUM(E14:E18)</f>
        <v>27.6</v>
      </c>
      <c r="F19" s="44">
        <f t="shared" si="2"/>
        <v>120.9</v>
      </c>
      <c r="G19" s="44">
        <f t="shared" si="2"/>
        <v>892.46</v>
      </c>
      <c r="H19" s="44">
        <f t="shared" si="2"/>
        <v>0.57000000000000006</v>
      </c>
      <c r="I19" s="44">
        <f t="shared" si="2"/>
        <v>1.9000000000000001</v>
      </c>
      <c r="J19" s="44">
        <f t="shared" si="2"/>
        <v>619</v>
      </c>
      <c r="K19" s="44">
        <f>SUM(K17:K18)</f>
        <v>0</v>
      </c>
      <c r="L19" s="44">
        <f t="shared" ref="L19:T19" si="3">SUM(L14:L18)</f>
        <v>10</v>
      </c>
      <c r="M19" s="44">
        <f t="shared" si="3"/>
        <v>0.54</v>
      </c>
      <c r="N19" s="44">
        <f t="shared" si="3"/>
        <v>448.45</v>
      </c>
      <c r="O19" s="44">
        <f t="shared" si="3"/>
        <v>365.8</v>
      </c>
      <c r="P19" s="44">
        <f t="shared" si="3"/>
        <v>0.1</v>
      </c>
      <c r="Q19" s="44">
        <f t="shared" si="3"/>
        <v>136.5</v>
      </c>
      <c r="R19" s="44">
        <f t="shared" si="3"/>
        <v>0</v>
      </c>
      <c r="S19" s="44">
        <f t="shared" si="3"/>
        <v>116.2</v>
      </c>
      <c r="T19" s="44">
        <f t="shared" si="3"/>
        <v>4.25</v>
      </c>
    </row>
    <row r="20" spans="1:20" ht="17.25" customHeight="1" thickBot="1">
      <c r="A20" s="28"/>
      <c r="B20" s="44" t="s">
        <v>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7.25" customHeight="1" thickBot="1">
      <c r="A21" s="28">
        <v>10.15</v>
      </c>
      <c r="B21" s="48" t="s">
        <v>68</v>
      </c>
      <c r="C21" s="46">
        <v>200</v>
      </c>
      <c r="D21" s="46">
        <v>0.2</v>
      </c>
      <c r="E21" s="46">
        <v>0</v>
      </c>
      <c r="F21" s="46">
        <v>9.5</v>
      </c>
      <c r="G21" s="46">
        <v>80.099999999999994</v>
      </c>
      <c r="H21" s="46">
        <v>0</v>
      </c>
      <c r="I21" s="46">
        <v>1.4</v>
      </c>
      <c r="J21" s="46">
        <v>2</v>
      </c>
      <c r="K21" s="46">
        <v>1</v>
      </c>
      <c r="L21" s="46">
        <v>0</v>
      </c>
      <c r="M21" s="46">
        <v>0</v>
      </c>
      <c r="N21" s="46">
        <v>2.4</v>
      </c>
      <c r="O21" s="46">
        <v>1.2</v>
      </c>
      <c r="P21" s="46">
        <v>0</v>
      </c>
      <c r="Q21" s="46">
        <v>12.2</v>
      </c>
      <c r="R21" s="46">
        <v>0</v>
      </c>
      <c r="S21" s="46">
        <v>0.8</v>
      </c>
      <c r="T21" s="46">
        <v>0.08</v>
      </c>
    </row>
    <row r="22" spans="1:20" ht="15.75" thickBot="1">
      <c r="A22" s="28">
        <v>1.18</v>
      </c>
      <c r="B22" s="48" t="s">
        <v>70</v>
      </c>
      <c r="C22" s="46">
        <v>100</v>
      </c>
      <c r="D22" s="46">
        <v>6.1</v>
      </c>
      <c r="E22" s="46">
        <v>9.6</v>
      </c>
      <c r="F22" s="46">
        <v>41.2</v>
      </c>
      <c r="G22" s="46">
        <v>281.39999999999998</v>
      </c>
      <c r="H22" s="46">
        <v>7.0000000000000007E-2</v>
      </c>
      <c r="I22" s="46">
        <v>0</v>
      </c>
      <c r="J22" s="46">
        <v>88</v>
      </c>
      <c r="K22" s="46">
        <v>0</v>
      </c>
      <c r="L22" s="46">
        <v>0.2</v>
      </c>
      <c r="M22" s="46">
        <v>0.04</v>
      </c>
      <c r="N22" s="46">
        <v>18</v>
      </c>
      <c r="O22" s="46">
        <v>51</v>
      </c>
      <c r="P22" s="46">
        <v>0</v>
      </c>
      <c r="Q22" s="46">
        <v>71</v>
      </c>
      <c r="R22" s="46">
        <v>0</v>
      </c>
      <c r="S22" s="46">
        <v>9</v>
      </c>
      <c r="T22" s="46">
        <v>0.8</v>
      </c>
    </row>
    <row r="23" spans="1:20" ht="17.25" customHeight="1" thickBot="1">
      <c r="A23" s="28"/>
      <c r="B23" s="52" t="s">
        <v>46</v>
      </c>
      <c r="C23" s="53">
        <v>300</v>
      </c>
      <c r="D23" s="44">
        <f t="shared" ref="D23:T23" si="4">SUM(D21:D22)</f>
        <v>6.3</v>
      </c>
      <c r="E23" s="44">
        <f t="shared" si="4"/>
        <v>9.6</v>
      </c>
      <c r="F23" s="44">
        <f t="shared" si="4"/>
        <v>50.7</v>
      </c>
      <c r="G23" s="44">
        <f t="shared" si="4"/>
        <v>361.5</v>
      </c>
      <c r="H23" s="44">
        <f t="shared" si="4"/>
        <v>7.0000000000000007E-2</v>
      </c>
      <c r="I23" s="44">
        <f t="shared" si="4"/>
        <v>1.4</v>
      </c>
      <c r="J23" s="44">
        <f t="shared" si="4"/>
        <v>90</v>
      </c>
      <c r="K23" s="44">
        <f t="shared" si="4"/>
        <v>1</v>
      </c>
      <c r="L23" s="44">
        <f t="shared" si="4"/>
        <v>0.2</v>
      </c>
      <c r="M23" s="44">
        <f t="shared" si="4"/>
        <v>0.04</v>
      </c>
      <c r="N23" s="44">
        <f t="shared" si="4"/>
        <v>20.399999999999999</v>
      </c>
      <c r="O23" s="44">
        <f t="shared" si="4"/>
        <v>52.2</v>
      </c>
      <c r="P23" s="44">
        <f t="shared" si="4"/>
        <v>0</v>
      </c>
      <c r="Q23" s="44">
        <f t="shared" si="4"/>
        <v>83.2</v>
      </c>
      <c r="R23" s="44">
        <f t="shared" si="4"/>
        <v>0</v>
      </c>
      <c r="S23" s="44">
        <f t="shared" si="4"/>
        <v>9.8000000000000007</v>
      </c>
      <c r="T23" s="44">
        <f t="shared" si="4"/>
        <v>0.88</v>
      </c>
    </row>
    <row r="24" spans="1:20" ht="15.75" thickBot="1">
      <c r="A24" s="28"/>
      <c r="B24" s="44" t="s">
        <v>47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15.75" thickBot="1">
      <c r="A25" s="28">
        <v>3.8</v>
      </c>
      <c r="B25" s="48" t="s">
        <v>107</v>
      </c>
      <c r="C25" s="46">
        <v>120</v>
      </c>
      <c r="D25" s="46">
        <v>20</v>
      </c>
      <c r="E25" s="46">
        <v>6.1</v>
      </c>
      <c r="F25" s="46">
        <v>10</v>
      </c>
      <c r="G25" s="46">
        <v>102.9</v>
      </c>
      <c r="H25" s="46">
        <v>0.03</v>
      </c>
      <c r="I25" s="46">
        <v>4.5999999999999996</v>
      </c>
      <c r="J25" s="46">
        <v>10.6</v>
      </c>
      <c r="K25" s="46">
        <v>3</v>
      </c>
      <c r="L25" s="46">
        <v>0</v>
      </c>
      <c r="M25" s="46">
        <v>0.04</v>
      </c>
      <c r="N25" s="46">
        <v>40</v>
      </c>
      <c r="O25" s="46">
        <v>54</v>
      </c>
      <c r="P25" s="46">
        <v>0</v>
      </c>
      <c r="Q25" s="46">
        <v>62</v>
      </c>
      <c r="R25" s="46">
        <v>0.03</v>
      </c>
      <c r="S25" s="46">
        <v>24</v>
      </c>
      <c r="T25" s="46">
        <v>1.4</v>
      </c>
    </row>
    <row r="26" spans="1:20" ht="15.75" thickBot="1">
      <c r="A26" s="28">
        <v>7.5</v>
      </c>
      <c r="B26" s="48" t="s">
        <v>108</v>
      </c>
      <c r="C26" s="46">
        <v>280</v>
      </c>
      <c r="D26" s="46">
        <v>18.7</v>
      </c>
      <c r="E26" s="46">
        <v>16.399999999999999</v>
      </c>
      <c r="F26" s="46">
        <v>2.9</v>
      </c>
      <c r="G26" s="46">
        <v>211.7</v>
      </c>
      <c r="H26" s="46">
        <v>0</v>
      </c>
      <c r="I26" s="46">
        <v>1.2</v>
      </c>
      <c r="J26" s="46">
        <v>135</v>
      </c>
      <c r="K26" s="46">
        <v>0</v>
      </c>
      <c r="L26" s="46">
        <v>1.1000000000000001</v>
      </c>
      <c r="M26" s="46">
        <v>0.3</v>
      </c>
      <c r="N26" s="46">
        <v>152</v>
      </c>
      <c r="O26" s="46">
        <v>300</v>
      </c>
      <c r="P26" s="46">
        <v>0</v>
      </c>
      <c r="Q26" s="46">
        <v>1.3</v>
      </c>
      <c r="R26" s="46">
        <v>0</v>
      </c>
      <c r="S26" s="46">
        <v>0.5</v>
      </c>
      <c r="T26" s="46">
        <v>3</v>
      </c>
    </row>
    <row r="27" spans="1:20" ht="16.5" customHeight="1" thickBot="1">
      <c r="A27" s="28">
        <v>10.28</v>
      </c>
      <c r="B27" s="48" t="s">
        <v>182</v>
      </c>
      <c r="C27" s="46">
        <v>200</v>
      </c>
      <c r="D27" s="46">
        <v>0.2</v>
      </c>
      <c r="E27" s="46">
        <v>0.1</v>
      </c>
      <c r="F27" s="46">
        <v>11.8</v>
      </c>
      <c r="G27" s="46">
        <v>48.9</v>
      </c>
      <c r="H27" s="51">
        <v>0.01</v>
      </c>
      <c r="I27" s="51">
        <v>2.4</v>
      </c>
      <c r="J27" s="51">
        <v>1</v>
      </c>
      <c r="K27" s="51">
        <v>0</v>
      </c>
      <c r="L27" s="51">
        <v>0</v>
      </c>
      <c r="M27" s="51">
        <v>0.01</v>
      </c>
      <c r="N27" s="51">
        <v>16</v>
      </c>
      <c r="O27" s="51">
        <v>7.8</v>
      </c>
      <c r="P27" s="51">
        <v>0</v>
      </c>
      <c r="Q27" s="51">
        <v>0.6</v>
      </c>
      <c r="R27" s="51">
        <v>0</v>
      </c>
      <c r="S27" s="51">
        <v>7.3</v>
      </c>
      <c r="T27" s="51">
        <v>0.1</v>
      </c>
    </row>
    <row r="28" spans="1:20" ht="16.5" customHeight="1" thickBot="1">
      <c r="A28" s="28">
        <v>1.6</v>
      </c>
      <c r="B28" s="48" t="s">
        <v>15</v>
      </c>
      <c r="C28" s="46">
        <v>20</v>
      </c>
      <c r="D28" s="46">
        <v>1.5</v>
      </c>
      <c r="E28" s="46">
        <v>0.6</v>
      </c>
      <c r="F28" s="46">
        <v>10.3</v>
      </c>
      <c r="G28" s="46">
        <v>52.4</v>
      </c>
      <c r="H28" s="46">
        <v>0.08</v>
      </c>
      <c r="I28" s="46">
        <v>0.04</v>
      </c>
      <c r="J28" s="46">
        <v>0</v>
      </c>
      <c r="K28" s="46">
        <v>0</v>
      </c>
      <c r="L28" s="46">
        <v>0</v>
      </c>
      <c r="M28" s="46">
        <v>0.05</v>
      </c>
      <c r="N28" s="46">
        <v>25</v>
      </c>
      <c r="O28" s="46">
        <v>25.8</v>
      </c>
      <c r="P28" s="46">
        <v>0</v>
      </c>
      <c r="Q28" s="46">
        <v>28.2</v>
      </c>
      <c r="R28" s="46">
        <v>0</v>
      </c>
      <c r="S28" s="46">
        <v>8.1999999999999993</v>
      </c>
      <c r="T28" s="46">
        <v>0.7</v>
      </c>
    </row>
    <row r="29" spans="1:20" ht="18" customHeight="1" thickBot="1">
      <c r="A29" s="28">
        <v>1.3</v>
      </c>
      <c r="B29" s="48" t="s">
        <v>18</v>
      </c>
      <c r="C29" s="46">
        <v>40</v>
      </c>
      <c r="D29" s="46">
        <v>2.6</v>
      </c>
      <c r="E29" s="46">
        <v>0.5</v>
      </c>
      <c r="F29" s="46">
        <v>15.8</v>
      </c>
      <c r="G29" s="46">
        <v>79.2</v>
      </c>
      <c r="H29" s="46">
        <v>0.2</v>
      </c>
      <c r="I29" s="46">
        <v>0.16</v>
      </c>
      <c r="J29" s="46">
        <v>0</v>
      </c>
      <c r="K29" s="46">
        <v>0.4</v>
      </c>
      <c r="L29" s="46">
        <v>0</v>
      </c>
      <c r="M29" s="46">
        <v>0.1</v>
      </c>
      <c r="N29" s="46">
        <v>29.2</v>
      </c>
      <c r="O29" s="46">
        <v>50</v>
      </c>
      <c r="P29" s="46">
        <v>0</v>
      </c>
      <c r="Q29" s="46">
        <v>66</v>
      </c>
      <c r="R29" s="46">
        <v>0.01</v>
      </c>
      <c r="S29" s="46">
        <v>16</v>
      </c>
      <c r="T29" s="46">
        <v>1.1000000000000001</v>
      </c>
    </row>
    <row r="30" spans="1:20" ht="17.25" customHeight="1" thickBot="1">
      <c r="A30" s="28"/>
      <c r="B30" s="52" t="s">
        <v>20</v>
      </c>
      <c r="C30" s="44">
        <f t="shared" ref="C30:T30" si="5">SUM(C25:C29)</f>
        <v>660</v>
      </c>
      <c r="D30" s="44">
        <f t="shared" si="5"/>
        <v>43.000000000000007</v>
      </c>
      <c r="E30" s="44">
        <f t="shared" si="5"/>
        <v>23.700000000000003</v>
      </c>
      <c r="F30" s="44">
        <f t="shared" si="5"/>
        <v>50.8</v>
      </c>
      <c r="G30" s="44">
        <f t="shared" si="5"/>
        <v>495.09999999999997</v>
      </c>
      <c r="H30" s="44">
        <f t="shared" si="5"/>
        <v>0.32</v>
      </c>
      <c r="I30" s="44">
        <f t="shared" si="5"/>
        <v>8.3999999999999986</v>
      </c>
      <c r="J30" s="44">
        <f t="shared" si="5"/>
        <v>146.6</v>
      </c>
      <c r="K30" s="44">
        <f t="shared" si="5"/>
        <v>3.4</v>
      </c>
      <c r="L30" s="44">
        <f t="shared" si="5"/>
        <v>1.1000000000000001</v>
      </c>
      <c r="M30" s="44">
        <f t="shared" si="5"/>
        <v>0.5</v>
      </c>
      <c r="N30" s="44">
        <f t="shared" si="5"/>
        <v>262.2</v>
      </c>
      <c r="O30" s="44">
        <f t="shared" si="5"/>
        <v>437.6</v>
      </c>
      <c r="P30" s="44">
        <f t="shared" si="5"/>
        <v>0</v>
      </c>
      <c r="Q30" s="44">
        <f t="shared" si="5"/>
        <v>158.1</v>
      </c>
      <c r="R30" s="44">
        <f t="shared" si="5"/>
        <v>0.04</v>
      </c>
      <c r="S30" s="44">
        <f t="shared" si="5"/>
        <v>56</v>
      </c>
      <c r="T30" s="44">
        <f t="shared" si="5"/>
        <v>6.3000000000000007</v>
      </c>
    </row>
    <row r="31" spans="1:20" ht="15.75" thickBot="1">
      <c r="A31" s="28"/>
      <c r="B31" s="44" t="s">
        <v>50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 ht="15.75" thickBot="1">
      <c r="A32" s="28">
        <v>10.220000000000001</v>
      </c>
      <c r="B32" s="48" t="s">
        <v>117</v>
      </c>
      <c r="C32" s="46">
        <v>200</v>
      </c>
      <c r="D32" s="46">
        <v>0.6</v>
      </c>
      <c r="E32" s="46">
        <v>14</v>
      </c>
      <c r="F32" s="46">
        <v>32</v>
      </c>
      <c r="G32" s="46">
        <v>131.9</v>
      </c>
      <c r="H32" s="46">
        <v>0.02</v>
      </c>
      <c r="I32" s="46">
        <v>4</v>
      </c>
      <c r="J32" s="46">
        <v>0</v>
      </c>
      <c r="K32" s="46">
        <v>0</v>
      </c>
      <c r="L32" s="46">
        <v>0</v>
      </c>
      <c r="M32" s="46">
        <v>0.02</v>
      </c>
      <c r="N32" s="46">
        <v>14</v>
      </c>
      <c r="O32" s="46">
        <v>14</v>
      </c>
      <c r="P32" s="46">
        <v>0</v>
      </c>
      <c r="Q32" s="46">
        <v>204</v>
      </c>
      <c r="R32" s="46">
        <v>0</v>
      </c>
      <c r="S32" s="46">
        <v>8</v>
      </c>
      <c r="T32" s="46">
        <v>0.8</v>
      </c>
    </row>
    <row r="33" spans="1:20" ht="15.75" thickBot="1">
      <c r="A33" s="28"/>
      <c r="B33" s="52" t="s">
        <v>52</v>
      </c>
      <c r="C33" s="44">
        <f>SUM(C32)</f>
        <v>200</v>
      </c>
      <c r="D33" s="44">
        <f>SUM(D32:D32)</f>
        <v>0.6</v>
      </c>
      <c r="E33" s="44">
        <f>SUM(E32:E32)</f>
        <v>14</v>
      </c>
      <c r="F33" s="44">
        <f>SUM(F32:F32)</f>
        <v>32</v>
      </c>
      <c r="G33" s="44">
        <f>SUM(G32:G32)</f>
        <v>131.9</v>
      </c>
      <c r="H33" s="44">
        <f t="shared" ref="H33:T33" si="6">SUM(H32)</f>
        <v>0.02</v>
      </c>
      <c r="I33" s="44">
        <f t="shared" si="6"/>
        <v>4</v>
      </c>
      <c r="J33" s="44">
        <f t="shared" si="6"/>
        <v>0</v>
      </c>
      <c r="K33" s="44">
        <f t="shared" si="6"/>
        <v>0</v>
      </c>
      <c r="L33" s="44">
        <f t="shared" si="6"/>
        <v>0</v>
      </c>
      <c r="M33" s="44">
        <f t="shared" si="6"/>
        <v>0.02</v>
      </c>
      <c r="N33" s="44">
        <f t="shared" si="6"/>
        <v>14</v>
      </c>
      <c r="O33" s="44">
        <f t="shared" si="6"/>
        <v>14</v>
      </c>
      <c r="P33" s="44">
        <f t="shared" si="6"/>
        <v>0</v>
      </c>
      <c r="Q33" s="44">
        <f t="shared" si="6"/>
        <v>204</v>
      </c>
      <c r="R33" s="44">
        <f t="shared" si="6"/>
        <v>0</v>
      </c>
      <c r="S33" s="44">
        <f t="shared" si="6"/>
        <v>8</v>
      </c>
      <c r="T33" s="44">
        <f t="shared" si="6"/>
        <v>0.8</v>
      </c>
    </row>
    <row r="34" spans="1:20" ht="18" customHeight="1" thickBot="1">
      <c r="A34" s="28"/>
      <c r="B34" s="44" t="s">
        <v>21</v>
      </c>
      <c r="C34" s="44"/>
      <c r="D34" s="44">
        <f t="shared" ref="D34:T34" si="7">SUM(D9,D12,D19,D23,D30,D33)</f>
        <v>92.5</v>
      </c>
      <c r="E34" s="44">
        <f t="shared" si="7"/>
        <v>92.2</v>
      </c>
      <c r="F34" s="44">
        <f t="shared" si="7"/>
        <v>364.90000000000003</v>
      </c>
      <c r="G34" s="44">
        <f t="shared" si="7"/>
        <v>2497.16</v>
      </c>
      <c r="H34" s="44">
        <f t="shared" si="7"/>
        <v>1.4140000000000001</v>
      </c>
      <c r="I34" s="44">
        <f t="shared" si="7"/>
        <v>71</v>
      </c>
      <c r="J34" s="44">
        <f t="shared" si="7"/>
        <v>907.4</v>
      </c>
      <c r="K34" s="44">
        <f t="shared" si="7"/>
        <v>4.4000000000000004</v>
      </c>
      <c r="L34" s="44">
        <f t="shared" si="7"/>
        <v>11.419999999999998</v>
      </c>
      <c r="M34" s="44">
        <f t="shared" si="7"/>
        <v>1.7600000000000002</v>
      </c>
      <c r="N34" s="44">
        <f t="shared" si="7"/>
        <v>1177.05</v>
      </c>
      <c r="O34" s="44">
        <f t="shared" si="7"/>
        <v>1220.7000000000003</v>
      </c>
      <c r="P34" s="44">
        <f t="shared" si="7"/>
        <v>0.1</v>
      </c>
      <c r="Q34" s="44">
        <f t="shared" si="7"/>
        <v>1201.9000000000001</v>
      </c>
      <c r="R34" s="44">
        <f t="shared" si="7"/>
        <v>0.04</v>
      </c>
      <c r="S34" s="44">
        <f t="shared" si="7"/>
        <v>283.90000000000003</v>
      </c>
      <c r="T34" s="44">
        <f t="shared" si="7"/>
        <v>17.060000000000002</v>
      </c>
    </row>
  </sheetData>
  <mergeCells count="15">
    <mergeCell ref="A1:A3"/>
    <mergeCell ref="B1:B3"/>
    <mergeCell ref="C1:C3"/>
    <mergeCell ref="D1:F2"/>
    <mergeCell ref="G1:G3"/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</mergeCells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workbookViewId="0">
      <selection activeCell="B6" sqref="B6"/>
    </sheetView>
  </sheetViews>
  <sheetFormatPr defaultRowHeight="15"/>
  <cols>
    <col min="2" max="2" width="27.7109375" customWidth="1"/>
    <col min="3" max="3" width="7.42578125" customWidth="1"/>
    <col min="4" max="4" width="6" customWidth="1"/>
    <col min="5" max="5" width="5.5703125" customWidth="1"/>
    <col min="6" max="6" width="7.7109375" customWidth="1"/>
    <col min="7" max="7" width="8.7109375" customWidth="1"/>
    <col min="8" max="8" width="7" customWidth="1"/>
    <col min="9" max="9" width="6.85546875" customWidth="1"/>
    <col min="10" max="10" width="7" customWidth="1"/>
    <col min="11" max="11" width="5.140625" customWidth="1"/>
    <col min="12" max="12" width="5.85546875" customWidth="1"/>
    <col min="13" max="13" width="7.140625" customWidth="1"/>
    <col min="14" max="14" width="6.85546875" customWidth="1"/>
    <col min="15" max="15" width="6.7109375" customWidth="1"/>
    <col min="16" max="16" width="5.140625" customWidth="1"/>
    <col min="17" max="17" width="6.28515625" customWidth="1"/>
    <col min="18" max="18" width="5.7109375" customWidth="1"/>
    <col min="19" max="19" width="6.140625" customWidth="1"/>
    <col min="20" max="20" width="5.7109375" customWidth="1"/>
  </cols>
  <sheetData>
    <row r="1" spans="1:20" ht="15.75" thickBot="1">
      <c r="A1" s="144" t="s">
        <v>24</v>
      </c>
      <c r="B1" s="147" t="s">
        <v>183</v>
      </c>
      <c r="C1" s="141" t="s">
        <v>0</v>
      </c>
      <c r="D1" s="150" t="s">
        <v>22</v>
      </c>
      <c r="E1" s="151"/>
      <c r="F1" s="152"/>
      <c r="G1" s="141" t="s">
        <v>1</v>
      </c>
      <c r="H1" s="138" t="s">
        <v>2</v>
      </c>
      <c r="I1" s="139"/>
      <c r="J1" s="139"/>
      <c r="K1" s="139"/>
      <c r="L1" s="139"/>
      <c r="M1" s="140"/>
      <c r="N1" s="138" t="s">
        <v>3</v>
      </c>
      <c r="O1" s="139"/>
      <c r="P1" s="139"/>
      <c r="Q1" s="139"/>
      <c r="R1" s="139"/>
      <c r="S1" s="139"/>
      <c r="T1" s="140"/>
    </row>
    <row r="2" spans="1:20" ht="15.75" thickBot="1">
      <c r="A2" s="145"/>
      <c r="B2" s="148"/>
      <c r="C2" s="142"/>
      <c r="D2" s="153"/>
      <c r="E2" s="154"/>
      <c r="F2" s="155"/>
      <c r="G2" s="142"/>
      <c r="H2" s="135" t="s">
        <v>4</v>
      </c>
      <c r="I2" s="135" t="s">
        <v>5</v>
      </c>
      <c r="J2" s="135" t="s">
        <v>6</v>
      </c>
      <c r="K2" s="23"/>
      <c r="L2" s="33"/>
      <c r="M2" s="135" t="s">
        <v>26</v>
      </c>
      <c r="N2" s="135" t="s">
        <v>7</v>
      </c>
      <c r="O2" s="135" t="s">
        <v>8</v>
      </c>
      <c r="P2" s="33"/>
      <c r="Q2" s="33"/>
      <c r="R2" s="33"/>
      <c r="S2" s="135" t="s">
        <v>9</v>
      </c>
      <c r="T2" s="135" t="s">
        <v>10</v>
      </c>
    </row>
    <row r="3" spans="1:20" ht="15.75" thickBot="1">
      <c r="A3" s="146"/>
      <c r="B3" s="149"/>
      <c r="C3" s="143"/>
      <c r="D3" s="24" t="s">
        <v>11</v>
      </c>
      <c r="E3" s="24" t="s">
        <v>12</v>
      </c>
      <c r="F3" s="24" t="s">
        <v>13</v>
      </c>
      <c r="G3" s="143"/>
      <c r="H3" s="137"/>
      <c r="I3" s="137"/>
      <c r="J3" s="136"/>
      <c r="K3" s="34" t="s">
        <v>29</v>
      </c>
      <c r="L3" s="34" t="s">
        <v>30</v>
      </c>
      <c r="M3" s="137"/>
      <c r="N3" s="136"/>
      <c r="O3" s="137"/>
      <c r="P3" s="34" t="s">
        <v>32</v>
      </c>
      <c r="Q3" s="34" t="s">
        <v>31</v>
      </c>
      <c r="R3" s="34" t="s">
        <v>33</v>
      </c>
      <c r="S3" s="137"/>
      <c r="T3" s="137"/>
    </row>
    <row r="4" spans="1:20" ht="15.75" thickBot="1">
      <c r="A4" s="25"/>
      <c r="B4" s="24" t="s">
        <v>14</v>
      </c>
      <c r="C4" s="26"/>
      <c r="D4" s="26"/>
      <c r="E4" s="26"/>
      <c r="F4" s="26"/>
      <c r="G4" s="3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8" customHeight="1" thickBot="1">
      <c r="A5" s="25">
        <v>8.5</v>
      </c>
      <c r="B5" s="27" t="s">
        <v>109</v>
      </c>
      <c r="C5" s="26">
        <v>200</v>
      </c>
      <c r="D5" s="26">
        <v>17.600000000000001</v>
      </c>
      <c r="E5" s="26">
        <v>17.600000000000001</v>
      </c>
      <c r="F5" s="26">
        <v>29.2</v>
      </c>
      <c r="G5" s="26">
        <v>280</v>
      </c>
      <c r="H5" s="26">
        <v>0</v>
      </c>
      <c r="I5" s="26">
        <v>1.3</v>
      </c>
      <c r="J5" s="26">
        <v>0</v>
      </c>
      <c r="K5" s="26">
        <v>1</v>
      </c>
      <c r="L5" s="26">
        <v>0.4</v>
      </c>
      <c r="M5" s="26">
        <v>0</v>
      </c>
      <c r="N5" s="26">
        <v>0.1</v>
      </c>
      <c r="O5" s="26">
        <v>0</v>
      </c>
      <c r="P5" s="26">
        <v>0</v>
      </c>
      <c r="Q5" s="26">
        <v>9.3000000000000007</v>
      </c>
      <c r="R5" s="26">
        <v>0</v>
      </c>
      <c r="S5" s="26">
        <v>0</v>
      </c>
      <c r="T5" s="26">
        <v>0</v>
      </c>
    </row>
    <row r="6" spans="1:20" ht="15.75" thickBot="1">
      <c r="A6" s="80">
        <v>13.2</v>
      </c>
      <c r="B6" s="27" t="s">
        <v>35</v>
      </c>
      <c r="C6" s="26">
        <v>100</v>
      </c>
      <c r="D6" s="26">
        <v>0.4</v>
      </c>
      <c r="E6" s="26">
        <v>0.3</v>
      </c>
      <c r="F6" s="26">
        <v>10.4</v>
      </c>
      <c r="G6" s="26">
        <v>107.4</v>
      </c>
      <c r="H6" s="26">
        <v>0.02</v>
      </c>
      <c r="I6" s="26">
        <v>5</v>
      </c>
      <c r="J6" s="26">
        <v>2</v>
      </c>
      <c r="K6" s="26">
        <v>0</v>
      </c>
      <c r="L6" s="26">
        <v>0</v>
      </c>
      <c r="M6" s="26">
        <v>0.03</v>
      </c>
      <c r="N6" s="26">
        <v>19</v>
      </c>
      <c r="O6" s="26">
        <v>16</v>
      </c>
      <c r="P6" s="26">
        <v>0.1</v>
      </c>
      <c r="Q6" s="26">
        <v>5.5</v>
      </c>
      <c r="R6" s="26">
        <v>0.01</v>
      </c>
      <c r="S6" s="26">
        <v>12</v>
      </c>
      <c r="T6" s="26">
        <v>2.2999999999999998</v>
      </c>
    </row>
    <row r="7" spans="1:20" ht="18" customHeight="1" thickBot="1">
      <c r="A7" s="82">
        <v>1.1000000000000001</v>
      </c>
      <c r="B7" s="40" t="s">
        <v>15</v>
      </c>
      <c r="C7" s="41">
        <v>50</v>
      </c>
      <c r="D7" s="41">
        <v>4.5</v>
      </c>
      <c r="E7" s="41">
        <v>1.7</v>
      </c>
      <c r="F7" s="41">
        <v>30.8</v>
      </c>
      <c r="G7" s="41">
        <v>157.19999999999999</v>
      </c>
      <c r="H7" s="41">
        <v>0</v>
      </c>
      <c r="I7" s="41">
        <v>0.1</v>
      </c>
      <c r="J7" s="41">
        <v>0</v>
      </c>
      <c r="K7" s="41">
        <v>0</v>
      </c>
      <c r="L7" s="41">
        <v>0</v>
      </c>
      <c r="M7" s="41">
        <v>0.1</v>
      </c>
      <c r="N7" s="41">
        <v>75</v>
      </c>
      <c r="O7" s="41">
        <v>77</v>
      </c>
      <c r="P7" s="41">
        <v>0</v>
      </c>
      <c r="Q7" s="41">
        <v>85</v>
      </c>
      <c r="R7" s="41">
        <v>0</v>
      </c>
      <c r="S7" s="41">
        <v>25</v>
      </c>
      <c r="T7" s="41">
        <v>2.1</v>
      </c>
    </row>
    <row r="8" spans="1:20" ht="18.75" customHeight="1" thickBot="1">
      <c r="A8" s="39">
        <v>10.199999999999999</v>
      </c>
      <c r="B8" s="40" t="s">
        <v>145</v>
      </c>
      <c r="C8" s="41">
        <v>200</v>
      </c>
      <c r="D8" s="41">
        <v>3.9</v>
      </c>
      <c r="E8" s="41">
        <v>3.7</v>
      </c>
      <c r="F8" s="41">
        <v>15.8</v>
      </c>
      <c r="G8" s="41">
        <v>41.4</v>
      </c>
      <c r="H8" s="41">
        <v>0.6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7.6</v>
      </c>
      <c r="O8" s="41">
        <v>8</v>
      </c>
      <c r="P8" s="41">
        <v>0</v>
      </c>
      <c r="Q8" s="41">
        <v>36</v>
      </c>
      <c r="R8" s="41">
        <v>0</v>
      </c>
      <c r="S8" s="41">
        <v>5</v>
      </c>
      <c r="T8" s="41">
        <v>7.0000000000000007E-2</v>
      </c>
    </row>
    <row r="9" spans="1:20" ht="15.75" thickBot="1">
      <c r="A9" s="25"/>
      <c r="B9" s="24" t="s">
        <v>16</v>
      </c>
      <c r="C9" s="24">
        <v>535</v>
      </c>
      <c r="D9" s="24">
        <f t="shared" ref="D9:L9" si="0">SUM(D5:D8)</f>
        <v>26.4</v>
      </c>
      <c r="E9" s="24">
        <f t="shared" si="0"/>
        <v>23.3</v>
      </c>
      <c r="F9" s="24">
        <f t="shared" si="0"/>
        <v>86.2</v>
      </c>
      <c r="G9" s="24">
        <f t="shared" si="0"/>
        <v>585.99999999999989</v>
      </c>
      <c r="H9" s="24">
        <f t="shared" si="0"/>
        <v>0.62</v>
      </c>
      <c r="I9" s="24">
        <f t="shared" si="0"/>
        <v>6.3999999999999995</v>
      </c>
      <c r="J9" s="24">
        <f t="shared" si="0"/>
        <v>2</v>
      </c>
      <c r="K9" s="24">
        <f t="shared" si="0"/>
        <v>1</v>
      </c>
      <c r="L9" s="24">
        <f t="shared" si="0"/>
        <v>0.4</v>
      </c>
      <c r="M9" s="24">
        <f t="shared" ref="M9:T9" si="1">SUM(M5:M8)</f>
        <v>0.13</v>
      </c>
      <c r="N9" s="24">
        <f t="shared" si="1"/>
        <v>101.69999999999999</v>
      </c>
      <c r="O9" s="24">
        <f t="shared" si="1"/>
        <v>101</v>
      </c>
      <c r="P9" s="24">
        <f t="shared" si="1"/>
        <v>0.1</v>
      </c>
      <c r="Q9" s="24">
        <f t="shared" si="1"/>
        <v>135.80000000000001</v>
      </c>
      <c r="R9" s="24">
        <f t="shared" si="1"/>
        <v>0.01</v>
      </c>
      <c r="S9" s="24">
        <f t="shared" si="1"/>
        <v>42</v>
      </c>
      <c r="T9" s="24">
        <f t="shared" si="1"/>
        <v>4.4700000000000006</v>
      </c>
    </row>
    <row r="10" spans="1:20" ht="16.5" customHeight="1" thickBot="1">
      <c r="A10" s="25"/>
      <c r="B10" s="24" t="s">
        <v>41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5.75" thickBot="1">
      <c r="A11" s="25">
        <v>10.3</v>
      </c>
      <c r="B11" s="27" t="s">
        <v>60</v>
      </c>
      <c r="C11" s="26">
        <v>200</v>
      </c>
      <c r="D11" s="26">
        <v>5.9</v>
      </c>
      <c r="E11" s="26">
        <v>5.0999999999999996</v>
      </c>
      <c r="F11" s="26">
        <v>9.8000000000000007</v>
      </c>
      <c r="G11" s="26">
        <v>108.7</v>
      </c>
      <c r="H11" s="26">
        <v>0.08</v>
      </c>
      <c r="I11" s="26">
        <v>2</v>
      </c>
      <c r="J11" s="26">
        <v>40</v>
      </c>
      <c r="K11" s="26">
        <v>0</v>
      </c>
      <c r="L11" s="26">
        <v>0.1</v>
      </c>
      <c r="M11" s="26">
        <v>0</v>
      </c>
      <c r="N11" s="26">
        <v>234</v>
      </c>
      <c r="O11" s="26">
        <v>181</v>
      </c>
      <c r="P11" s="26">
        <v>0</v>
      </c>
      <c r="Q11" s="26">
        <v>9.5</v>
      </c>
      <c r="R11" s="26">
        <v>0</v>
      </c>
      <c r="S11" s="26">
        <v>26.8</v>
      </c>
      <c r="T11" s="26">
        <v>0.2</v>
      </c>
    </row>
    <row r="12" spans="1:20" ht="16.5" customHeight="1" thickBot="1">
      <c r="A12" s="25"/>
      <c r="B12" s="37" t="s">
        <v>51</v>
      </c>
      <c r="C12" s="24">
        <f t="shared" ref="C12:T12" si="2">SUM(C11:C11)</f>
        <v>200</v>
      </c>
      <c r="D12" s="24">
        <f t="shared" si="2"/>
        <v>5.9</v>
      </c>
      <c r="E12" s="24">
        <f t="shared" si="2"/>
        <v>5.0999999999999996</v>
      </c>
      <c r="F12" s="24">
        <f t="shared" si="2"/>
        <v>9.8000000000000007</v>
      </c>
      <c r="G12" s="24">
        <f t="shared" si="2"/>
        <v>108.7</v>
      </c>
      <c r="H12" s="24">
        <f t="shared" si="2"/>
        <v>0.08</v>
      </c>
      <c r="I12" s="24">
        <f t="shared" si="2"/>
        <v>2</v>
      </c>
      <c r="J12" s="24">
        <f t="shared" si="2"/>
        <v>40</v>
      </c>
      <c r="K12" s="24">
        <f t="shared" si="2"/>
        <v>0</v>
      </c>
      <c r="L12" s="24">
        <f t="shared" si="2"/>
        <v>0.1</v>
      </c>
      <c r="M12" s="24">
        <f t="shared" si="2"/>
        <v>0</v>
      </c>
      <c r="N12" s="24">
        <f t="shared" si="2"/>
        <v>234</v>
      </c>
      <c r="O12" s="24">
        <f t="shared" si="2"/>
        <v>181</v>
      </c>
      <c r="P12" s="24">
        <f t="shared" si="2"/>
        <v>0</v>
      </c>
      <c r="Q12" s="24">
        <f t="shared" si="2"/>
        <v>9.5</v>
      </c>
      <c r="R12" s="24">
        <f t="shared" si="2"/>
        <v>0</v>
      </c>
      <c r="S12" s="24">
        <f t="shared" si="2"/>
        <v>26.8</v>
      </c>
      <c r="T12" s="24">
        <f t="shared" si="2"/>
        <v>0.2</v>
      </c>
    </row>
    <row r="13" spans="1:20" ht="15.75" thickBot="1">
      <c r="A13" s="25"/>
      <c r="B13" s="24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6.5" customHeight="1" thickBot="1">
      <c r="A14" s="25">
        <v>3.3</v>
      </c>
      <c r="B14" s="27" t="s">
        <v>65</v>
      </c>
      <c r="C14" s="26">
        <v>100</v>
      </c>
      <c r="D14" s="26">
        <v>1.1000000000000001</v>
      </c>
      <c r="E14" s="26">
        <v>4.2</v>
      </c>
      <c r="F14" s="26">
        <v>8.1999999999999993</v>
      </c>
      <c r="G14" s="26">
        <v>95.1</v>
      </c>
      <c r="H14" s="26">
        <v>0.02</v>
      </c>
      <c r="I14" s="26">
        <v>8</v>
      </c>
      <c r="J14" s="26">
        <v>7</v>
      </c>
      <c r="K14" s="26">
        <v>0</v>
      </c>
      <c r="L14" s="26">
        <v>0</v>
      </c>
      <c r="M14" s="26">
        <v>0</v>
      </c>
      <c r="N14" s="26">
        <v>132</v>
      </c>
      <c r="O14" s="26">
        <v>26</v>
      </c>
      <c r="P14" s="26">
        <v>0</v>
      </c>
      <c r="Q14" s="26">
        <v>4.3</v>
      </c>
      <c r="R14" s="26">
        <v>0</v>
      </c>
      <c r="S14" s="26">
        <v>0</v>
      </c>
      <c r="T14" s="26">
        <v>0.6</v>
      </c>
    </row>
    <row r="15" spans="1:20" ht="33" customHeight="1" thickBot="1">
      <c r="A15" s="25">
        <v>5.13</v>
      </c>
      <c r="B15" s="27" t="s">
        <v>110</v>
      </c>
      <c r="C15" s="26">
        <v>300</v>
      </c>
      <c r="D15" s="26">
        <v>4.5</v>
      </c>
      <c r="E15" s="26">
        <v>8</v>
      </c>
      <c r="F15" s="26">
        <v>16.100000000000001</v>
      </c>
      <c r="G15" s="26">
        <v>159.19999999999999</v>
      </c>
      <c r="H15" s="26">
        <v>0.06</v>
      </c>
      <c r="I15" s="26">
        <v>4.9000000000000004</v>
      </c>
      <c r="J15" s="26">
        <v>194</v>
      </c>
      <c r="K15" s="26">
        <v>2</v>
      </c>
      <c r="L15" s="26">
        <v>0</v>
      </c>
      <c r="M15" s="26">
        <v>0.1</v>
      </c>
      <c r="N15" s="26">
        <v>56</v>
      </c>
      <c r="O15" s="26">
        <v>202</v>
      </c>
      <c r="P15" s="26">
        <v>0</v>
      </c>
      <c r="Q15" s="26">
        <v>6.8</v>
      </c>
      <c r="R15" s="26">
        <v>0</v>
      </c>
      <c r="S15" s="26">
        <v>43</v>
      </c>
      <c r="T15" s="26">
        <v>0.9</v>
      </c>
    </row>
    <row r="16" spans="1:20" ht="17.25" customHeight="1" thickBot="1">
      <c r="A16" s="25">
        <v>6.17</v>
      </c>
      <c r="B16" s="27" t="s">
        <v>111</v>
      </c>
      <c r="C16" s="26">
        <v>115</v>
      </c>
      <c r="D16" s="26">
        <v>14.3</v>
      </c>
      <c r="E16" s="26">
        <v>13.4</v>
      </c>
      <c r="F16" s="26">
        <v>4.7</v>
      </c>
      <c r="G16" s="26">
        <v>196.6</v>
      </c>
      <c r="H16" s="26">
        <v>0</v>
      </c>
      <c r="I16" s="26">
        <v>9.6</v>
      </c>
      <c r="J16" s="26">
        <v>200</v>
      </c>
      <c r="K16" s="26">
        <v>0</v>
      </c>
      <c r="L16" s="26">
        <v>0.06</v>
      </c>
      <c r="M16" s="26">
        <v>0.6</v>
      </c>
      <c r="N16" s="26">
        <v>51</v>
      </c>
      <c r="O16" s="26">
        <v>141</v>
      </c>
      <c r="P16" s="26">
        <v>0</v>
      </c>
      <c r="Q16" s="26">
        <v>192</v>
      </c>
      <c r="R16" s="26">
        <v>0.01</v>
      </c>
      <c r="S16" s="26">
        <v>15</v>
      </c>
      <c r="T16" s="26">
        <v>0</v>
      </c>
    </row>
    <row r="17" spans="1:20" ht="21" customHeight="1" thickBot="1">
      <c r="A17" s="25">
        <v>2.5</v>
      </c>
      <c r="B17" s="27" t="s">
        <v>73</v>
      </c>
      <c r="C17" s="26">
        <v>180</v>
      </c>
      <c r="D17" s="26">
        <v>3.5</v>
      </c>
      <c r="E17" s="26">
        <v>5.4</v>
      </c>
      <c r="F17" s="26">
        <v>19.899999999999999</v>
      </c>
      <c r="G17" s="26">
        <v>142.19999999999999</v>
      </c>
      <c r="H17" s="26">
        <v>0.1</v>
      </c>
      <c r="I17" s="26">
        <v>0</v>
      </c>
      <c r="J17" s="26">
        <v>29.3</v>
      </c>
      <c r="K17" s="26">
        <v>0</v>
      </c>
      <c r="L17" s="26">
        <v>0.06</v>
      </c>
      <c r="M17" s="26">
        <v>0.08</v>
      </c>
      <c r="N17" s="26">
        <v>16</v>
      </c>
      <c r="O17" s="26">
        <v>0.5</v>
      </c>
      <c r="P17" s="26">
        <v>0</v>
      </c>
      <c r="Q17" s="26">
        <v>90</v>
      </c>
      <c r="R17" s="26">
        <v>0</v>
      </c>
      <c r="S17" s="26">
        <v>0.1</v>
      </c>
      <c r="T17" s="26">
        <v>3.3</v>
      </c>
    </row>
    <row r="18" spans="1:20" ht="24.75" customHeight="1" thickBot="1">
      <c r="A18" s="80">
        <v>10.1</v>
      </c>
      <c r="B18" s="27" t="s">
        <v>147</v>
      </c>
      <c r="C18" s="26">
        <v>200</v>
      </c>
      <c r="D18" s="26">
        <v>0.3</v>
      </c>
      <c r="E18" s="26">
        <v>0.1</v>
      </c>
      <c r="F18" s="26">
        <v>18.3</v>
      </c>
      <c r="G18" s="26">
        <v>120</v>
      </c>
      <c r="H18" s="26">
        <v>0.09</v>
      </c>
      <c r="I18" s="26">
        <v>15</v>
      </c>
      <c r="J18" s="26">
        <v>400</v>
      </c>
      <c r="K18" s="26">
        <v>0</v>
      </c>
      <c r="L18" s="26">
        <v>3</v>
      </c>
      <c r="M18" s="26">
        <v>0</v>
      </c>
      <c r="N18" s="26">
        <v>125</v>
      </c>
      <c r="O18" s="26">
        <v>0</v>
      </c>
      <c r="P18" s="26">
        <v>0</v>
      </c>
      <c r="Q18" s="26">
        <v>0</v>
      </c>
      <c r="R18" s="26">
        <v>0.01</v>
      </c>
      <c r="S18" s="26">
        <v>0</v>
      </c>
      <c r="T18" s="26">
        <v>0</v>
      </c>
    </row>
    <row r="19" spans="1:20" ht="18" customHeight="1" thickBot="1">
      <c r="A19" s="25">
        <v>1.1200000000000001</v>
      </c>
      <c r="B19" s="27" t="s">
        <v>15</v>
      </c>
      <c r="C19" s="26">
        <v>70</v>
      </c>
      <c r="D19" s="26">
        <v>5.3</v>
      </c>
      <c r="E19" s="26">
        <v>2</v>
      </c>
      <c r="F19" s="26">
        <v>36</v>
      </c>
      <c r="G19" s="26">
        <v>183.4</v>
      </c>
      <c r="H19" s="26">
        <v>0.2</v>
      </c>
      <c r="I19" s="26">
        <v>0.1</v>
      </c>
      <c r="J19" s="26">
        <v>0</v>
      </c>
      <c r="K19" s="26">
        <v>0</v>
      </c>
      <c r="L19" s="26">
        <v>4</v>
      </c>
      <c r="M19" s="26">
        <v>0.1</v>
      </c>
      <c r="N19" s="26">
        <v>87</v>
      </c>
      <c r="O19" s="26">
        <v>90</v>
      </c>
      <c r="P19" s="26">
        <v>0</v>
      </c>
      <c r="Q19" s="26">
        <v>98</v>
      </c>
      <c r="R19" s="26">
        <v>0</v>
      </c>
      <c r="S19" s="26">
        <v>28</v>
      </c>
      <c r="T19" s="26">
        <v>0.2</v>
      </c>
    </row>
    <row r="20" spans="1:20" ht="16.5" customHeight="1" thickBot="1">
      <c r="A20" s="25">
        <v>1.5</v>
      </c>
      <c r="B20" s="27" t="s">
        <v>18</v>
      </c>
      <c r="C20" s="26">
        <v>70</v>
      </c>
      <c r="D20" s="26">
        <v>4.5999999999999996</v>
      </c>
      <c r="E20" s="26">
        <v>0.8</v>
      </c>
      <c r="F20" s="26">
        <v>27.7</v>
      </c>
      <c r="G20" s="26">
        <v>138.6</v>
      </c>
      <c r="H20" s="26">
        <v>0.03</v>
      </c>
      <c r="I20" s="26">
        <v>0.2</v>
      </c>
      <c r="J20" s="26">
        <v>0</v>
      </c>
      <c r="K20" s="26">
        <v>0</v>
      </c>
      <c r="L20" s="26">
        <v>0</v>
      </c>
      <c r="M20" s="26">
        <v>0.2</v>
      </c>
      <c r="N20" s="26">
        <v>51</v>
      </c>
      <c r="O20" s="26">
        <v>87</v>
      </c>
      <c r="P20" s="26">
        <v>0</v>
      </c>
      <c r="Q20" s="26">
        <v>116</v>
      </c>
      <c r="R20" s="26">
        <v>0</v>
      </c>
      <c r="S20" s="26">
        <v>28</v>
      </c>
      <c r="T20" s="26">
        <v>1.9</v>
      </c>
    </row>
    <row r="21" spans="1:20" ht="17.25" customHeight="1" thickBot="1">
      <c r="A21" s="25"/>
      <c r="B21" s="37" t="s">
        <v>19</v>
      </c>
      <c r="C21" s="24">
        <f>SUM(C14:C20)</f>
        <v>1035</v>
      </c>
      <c r="D21" s="24">
        <f>SUM(E14:E20)</f>
        <v>33.9</v>
      </c>
      <c r="E21" s="24">
        <f t="shared" ref="E21:T21" si="3">SUM(E14:E20)</f>
        <v>33.9</v>
      </c>
      <c r="F21" s="24">
        <f t="shared" si="3"/>
        <v>130.9</v>
      </c>
      <c r="G21" s="24">
        <f t="shared" si="3"/>
        <v>1035.0999999999999</v>
      </c>
      <c r="H21" s="24">
        <f t="shared" si="3"/>
        <v>0.5</v>
      </c>
      <c r="I21" s="24">
        <f t="shared" si="3"/>
        <v>37.800000000000004</v>
      </c>
      <c r="J21" s="24">
        <f t="shared" si="3"/>
        <v>830.3</v>
      </c>
      <c r="K21" s="24">
        <f t="shared" si="3"/>
        <v>2</v>
      </c>
      <c r="L21" s="24">
        <f t="shared" si="3"/>
        <v>7.12</v>
      </c>
      <c r="M21" s="24">
        <f t="shared" si="3"/>
        <v>1.0799999999999998</v>
      </c>
      <c r="N21" s="24">
        <f t="shared" si="3"/>
        <v>518</v>
      </c>
      <c r="O21" s="24">
        <f t="shared" si="3"/>
        <v>546.5</v>
      </c>
      <c r="P21" s="24">
        <f t="shared" si="3"/>
        <v>0</v>
      </c>
      <c r="Q21" s="24">
        <f t="shared" si="3"/>
        <v>507.1</v>
      </c>
      <c r="R21" s="24">
        <f t="shared" si="3"/>
        <v>0.02</v>
      </c>
      <c r="S21" s="24">
        <f t="shared" si="3"/>
        <v>114.1</v>
      </c>
      <c r="T21" s="24">
        <f t="shared" si="3"/>
        <v>6.9</v>
      </c>
    </row>
    <row r="22" spans="1:20" ht="18" customHeight="1" thickBot="1">
      <c r="A22" s="25"/>
      <c r="B22" s="24" t="s">
        <v>28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8" customHeight="1" thickBot="1">
      <c r="A23" s="25">
        <v>10.23</v>
      </c>
      <c r="B23" s="27" t="s">
        <v>171</v>
      </c>
      <c r="C23" s="26">
        <v>200</v>
      </c>
      <c r="D23" s="26">
        <v>0</v>
      </c>
      <c r="E23" s="26">
        <v>0</v>
      </c>
      <c r="F23" s="26">
        <v>7.8</v>
      </c>
      <c r="G23" s="26">
        <v>38</v>
      </c>
      <c r="H23" s="26">
        <v>0.01</v>
      </c>
      <c r="I23" s="26">
        <v>0.8</v>
      </c>
      <c r="J23" s="26">
        <v>23</v>
      </c>
      <c r="K23" s="26">
        <v>0</v>
      </c>
      <c r="L23" s="26">
        <v>0</v>
      </c>
      <c r="M23" s="26">
        <v>0.01</v>
      </c>
      <c r="N23" s="26">
        <v>22</v>
      </c>
      <c r="O23" s="26">
        <v>16</v>
      </c>
      <c r="P23" s="26">
        <v>0</v>
      </c>
      <c r="Q23" s="26">
        <v>8</v>
      </c>
      <c r="R23" s="26">
        <v>0</v>
      </c>
      <c r="S23" s="26">
        <v>11</v>
      </c>
      <c r="T23" s="26">
        <v>1.5</v>
      </c>
    </row>
    <row r="24" spans="1:20" ht="18" customHeight="1" thickBot="1">
      <c r="A24" s="25">
        <v>1.1100000000000001</v>
      </c>
      <c r="B24" s="27" t="s">
        <v>15</v>
      </c>
      <c r="C24" s="26">
        <v>55</v>
      </c>
      <c r="D24" s="26">
        <v>1.5</v>
      </c>
      <c r="E24" s="26">
        <v>1.7</v>
      </c>
      <c r="F24" s="26">
        <v>30.8</v>
      </c>
      <c r="G24" s="26">
        <v>157.19999999999999</v>
      </c>
      <c r="H24" s="26">
        <v>0.2</v>
      </c>
      <c r="I24" s="26">
        <v>0.1</v>
      </c>
      <c r="J24" s="26">
        <v>0</v>
      </c>
      <c r="K24" s="26">
        <v>0</v>
      </c>
      <c r="L24" s="26">
        <v>0</v>
      </c>
      <c r="M24" s="26">
        <v>0.1</v>
      </c>
      <c r="N24" s="26">
        <v>75</v>
      </c>
      <c r="O24" s="26">
        <v>77</v>
      </c>
      <c r="P24" s="26">
        <v>0</v>
      </c>
      <c r="Q24" s="26">
        <v>40</v>
      </c>
      <c r="R24" s="26">
        <v>0.02</v>
      </c>
      <c r="S24" s="26">
        <v>25</v>
      </c>
      <c r="T24" s="26">
        <v>2.1</v>
      </c>
    </row>
    <row r="25" spans="1:20" ht="18" customHeight="1" thickBot="1">
      <c r="A25" s="25">
        <v>11.4</v>
      </c>
      <c r="B25" s="27" t="s">
        <v>79</v>
      </c>
      <c r="C25" s="26">
        <v>50</v>
      </c>
      <c r="D25" s="26">
        <v>1.5</v>
      </c>
      <c r="E25" s="26">
        <v>2</v>
      </c>
      <c r="F25" s="26">
        <v>1.9</v>
      </c>
      <c r="G25" s="26">
        <v>271.7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12.5</v>
      </c>
      <c r="O25" s="26">
        <v>6</v>
      </c>
      <c r="P25" s="26">
        <v>0</v>
      </c>
      <c r="Q25" s="26">
        <v>23</v>
      </c>
      <c r="R25" s="26">
        <v>0</v>
      </c>
      <c r="S25" s="26">
        <v>3</v>
      </c>
      <c r="T25" s="26">
        <v>0.7</v>
      </c>
    </row>
    <row r="26" spans="1:20" ht="18" customHeight="1" thickBot="1">
      <c r="A26" s="25"/>
      <c r="B26" s="37" t="s">
        <v>46</v>
      </c>
      <c r="C26" s="38">
        <v>300</v>
      </c>
      <c r="D26" s="24">
        <f t="shared" ref="D26:T26" si="4">SUM(D23:D25)</f>
        <v>3</v>
      </c>
      <c r="E26" s="24">
        <f t="shared" si="4"/>
        <v>3.7</v>
      </c>
      <c r="F26" s="24">
        <f t="shared" si="4"/>
        <v>40.5</v>
      </c>
      <c r="G26" s="24">
        <f t="shared" si="4"/>
        <v>466.9</v>
      </c>
      <c r="H26" s="24">
        <f t="shared" si="4"/>
        <v>0.21000000000000002</v>
      </c>
      <c r="I26" s="24">
        <f t="shared" si="4"/>
        <v>0.9</v>
      </c>
      <c r="J26" s="24">
        <f t="shared" si="4"/>
        <v>23</v>
      </c>
      <c r="K26" s="24">
        <f t="shared" si="4"/>
        <v>0</v>
      </c>
      <c r="L26" s="24">
        <f t="shared" si="4"/>
        <v>0</v>
      </c>
      <c r="M26" s="24">
        <f t="shared" si="4"/>
        <v>0.11</v>
      </c>
      <c r="N26" s="24">
        <f t="shared" si="4"/>
        <v>109.5</v>
      </c>
      <c r="O26" s="24">
        <f t="shared" si="4"/>
        <v>99</v>
      </c>
      <c r="P26" s="24">
        <f t="shared" si="4"/>
        <v>0</v>
      </c>
      <c r="Q26" s="24">
        <f t="shared" si="4"/>
        <v>71</v>
      </c>
      <c r="R26" s="24">
        <f t="shared" si="4"/>
        <v>0.02</v>
      </c>
      <c r="S26" s="24">
        <f t="shared" si="4"/>
        <v>39</v>
      </c>
      <c r="T26" s="24">
        <f t="shared" si="4"/>
        <v>4.3</v>
      </c>
    </row>
    <row r="27" spans="1:20" ht="15.75" thickBot="1">
      <c r="A27" s="25"/>
      <c r="B27" s="24" t="s">
        <v>47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26.25" customHeight="1" thickBot="1">
      <c r="A28" s="25">
        <v>6.18</v>
      </c>
      <c r="B28" s="27" t="s">
        <v>112</v>
      </c>
      <c r="C28" s="26">
        <v>330</v>
      </c>
      <c r="D28" s="26">
        <v>14.2</v>
      </c>
      <c r="E28" s="26">
        <v>22.1</v>
      </c>
      <c r="F28" s="26">
        <v>25.5</v>
      </c>
      <c r="G28" s="26">
        <v>357.7</v>
      </c>
      <c r="H28" s="26">
        <v>0.01</v>
      </c>
      <c r="I28" s="26">
        <v>18</v>
      </c>
      <c r="J28" s="26">
        <v>2.8</v>
      </c>
      <c r="K28" s="26">
        <v>0</v>
      </c>
      <c r="L28" s="26">
        <v>2.1</v>
      </c>
      <c r="M28" s="26">
        <v>0.2</v>
      </c>
      <c r="N28" s="26">
        <v>159</v>
      </c>
      <c r="O28" s="26">
        <v>140</v>
      </c>
      <c r="P28" s="26">
        <v>0</v>
      </c>
      <c r="Q28" s="26">
        <v>0.5</v>
      </c>
      <c r="R28" s="26">
        <v>0</v>
      </c>
      <c r="S28" s="26">
        <v>4.2</v>
      </c>
      <c r="T28" s="26">
        <v>0.1</v>
      </c>
    </row>
    <row r="29" spans="1:20" ht="15.75" customHeight="1" thickBot="1">
      <c r="A29" s="39">
        <v>10.130000000000001</v>
      </c>
      <c r="B29" s="40" t="s">
        <v>92</v>
      </c>
      <c r="C29" s="41">
        <v>200</v>
      </c>
      <c r="D29" s="41">
        <v>0.2</v>
      </c>
      <c r="E29" s="41">
        <v>0</v>
      </c>
      <c r="F29" s="41">
        <v>9.1999999999999993</v>
      </c>
      <c r="G29" s="41">
        <v>38.799999999999997</v>
      </c>
      <c r="H29" s="41">
        <v>0</v>
      </c>
      <c r="I29" s="41">
        <v>1.6</v>
      </c>
      <c r="J29" s="41">
        <v>1.6</v>
      </c>
      <c r="K29" s="41">
        <v>0</v>
      </c>
      <c r="L29" s="41">
        <v>0</v>
      </c>
      <c r="M29" s="41">
        <v>0.03</v>
      </c>
      <c r="N29" s="41">
        <v>25</v>
      </c>
      <c r="O29" s="41">
        <v>27</v>
      </c>
      <c r="P29" s="41">
        <v>0</v>
      </c>
      <c r="Q29" s="41">
        <v>85</v>
      </c>
      <c r="R29" s="41">
        <v>0</v>
      </c>
      <c r="S29" s="41">
        <v>16</v>
      </c>
      <c r="T29" s="41">
        <v>0.6</v>
      </c>
    </row>
    <row r="30" spans="1:20" ht="16.5" customHeight="1" thickBot="1">
      <c r="A30" s="25">
        <v>1.7</v>
      </c>
      <c r="B30" s="27" t="s">
        <v>15</v>
      </c>
      <c r="C30" s="26">
        <v>30</v>
      </c>
      <c r="D30" s="26">
        <v>2.2999999999999998</v>
      </c>
      <c r="E30" s="26">
        <v>0.9</v>
      </c>
      <c r="F30" s="26">
        <v>15.4</v>
      </c>
      <c r="G30" s="26">
        <v>78.599999999999994</v>
      </c>
      <c r="H30" s="26">
        <v>0.1</v>
      </c>
      <c r="I30" s="26">
        <v>0.06</v>
      </c>
      <c r="J30" s="26">
        <v>0</v>
      </c>
      <c r="K30" s="26">
        <v>0</v>
      </c>
      <c r="L30" s="26">
        <v>1</v>
      </c>
      <c r="M30" s="26">
        <v>7.0000000000000007E-2</v>
      </c>
      <c r="N30" s="26">
        <v>37.5</v>
      </c>
      <c r="O30" s="26">
        <v>38.700000000000003</v>
      </c>
      <c r="P30" s="26">
        <v>0</v>
      </c>
      <c r="Q30" s="26">
        <v>42.3</v>
      </c>
      <c r="R30" s="26">
        <v>0.01</v>
      </c>
      <c r="S30" s="26">
        <v>12.3</v>
      </c>
      <c r="T30" s="26">
        <v>1.08</v>
      </c>
    </row>
    <row r="31" spans="1:20" ht="18.75" customHeight="1" thickBot="1">
      <c r="A31" s="25">
        <v>1.3</v>
      </c>
      <c r="B31" s="27" t="s">
        <v>18</v>
      </c>
      <c r="C31" s="26">
        <v>40</v>
      </c>
      <c r="D31" s="26">
        <v>2.6</v>
      </c>
      <c r="E31" s="26">
        <v>0.5</v>
      </c>
      <c r="F31" s="26">
        <v>15.8</v>
      </c>
      <c r="G31" s="26">
        <v>79.2</v>
      </c>
      <c r="H31" s="26">
        <v>0.02</v>
      </c>
      <c r="I31" s="26">
        <v>0.16</v>
      </c>
      <c r="J31" s="26">
        <v>0</v>
      </c>
      <c r="K31" s="26">
        <v>0.4</v>
      </c>
      <c r="L31" s="26">
        <v>0</v>
      </c>
      <c r="M31" s="26">
        <v>0.1</v>
      </c>
      <c r="N31" s="26">
        <v>29.2</v>
      </c>
      <c r="O31" s="26">
        <v>50</v>
      </c>
      <c r="P31" s="26">
        <v>0</v>
      </c>
      <c r="Q31" s="26">
        <v>66</v>
      </c>
      <c r="R31" s="26">
        <v>0.01</v>
      </c>
      <c r="S31" s="26">
        <v>16</v>
      </c>
      <c r="T31" s="26">
        <v>1.1000000000000001</v>
      </c>
    </row>
    <row r="32" spans="1:20" ht="18" customHeight="1" thickBot="1">
      <c r="A32" s="25"/>
      <c r="B32" s="37" t="s">
        <v>20</v>
      </c>
      <c r="C32" s="24">
        <f t="shared" ref="C32:J32" si="5">SUM(C28:C31)</f>
        <v>600</v>
      </c>
      <c r="D32" s="24">
        <f t="shared" si="5"/>
        <v>19.3</v>
      </c>
      <c r="E32" s="24">
        <f t="shared" si="5"/>
        <v>23.5</v>
      </c>
      <c r="F32" s="24">
        <f t="shared" si="5"/>
        <v>65.900000000000006</v>
      </c>
      <c r="G32" s="24">
        <f t="shared" si="5"/>
        <v>554.30000000000007</v>
      </c>
      <c r="H32" s="24">
        <f t="shared" si="5"/>
        <v>0.13</v>
      </c>
      <c r="I32" s="24">
        <f t="shared" si="5"/>
        <v>19.82</v>
      </c>
      <c r="J32" s="24">
        <f t="shared" si="5"/>
        <v>4.4000000000000004</v>
      </c>
      <c r="K32" s="24">
        <f t="shared" ref="K32:T32" si="6">SUM(K28:K31)</f>
        <v>0.4</v>
      </c>
      <c r="L32" s="24">
        <f t="shared" si="6"/>
        <v>3.1</v>
      </c>
      <c r="M32" s="24">
        <f t="shared" si="6"/>
        <v>0.4</v>
      </c>
      <c r="N32" s="24">
        <f t="shared" si="6"/>
        <v>250.7</v>
      </c>
      <c r="O32" s="24">
        <f t="shared" si="6"/>
        <v>255.7</v>
      </c>
      <c r="P32" s="24">
        <f t="shared" si="6"/>
        <v>0</v>
      </c>
      <c r="Q32" s="24">
        <f t="shared" si="6"/>
        <v>193.8</v>
      </c>
      <c r="R32" s="24">
        <f t="shared" si="6"/>
        <v>0.02</v>
      </c>
      <c r="S32" s="24">
        <f t="shared" si="6"/>
        <v>48.5</v>
      </c>
      <c r="T32" s="24">
        <f t="shared" si="6"/>
        <v>2.88</v>
      </c>
    </row>
    <row r="33" spans="1:20" ht="15.75" thickBot="1">
      <c r="A33" s="25"/>
      <c r="B33" s="24" t="s">
        <v>50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6.5" customHeight="1" thickBot="1">
      <c r="A34" s="25">
        <v>10.18</v>
      </c>
      <c r="B34" s="27" t="s">
        <v>116</v>
      </c>
      <c r="C34" s="24">
        <v>200</v>
      </c>
      <c r="D34" s="26">
        <v>0.6</v>
      </c>
      <c r="E34" s="26">
        <v>0.4</v>
      </c>
      <c r="F34" s="26">
        <v>31.6</v>
      </c>
      <c r="G34" s="26">
        <v>135.80000000000001</v>
      </c>
      <c r="H34" s="26">
        <v>0</v>
      </c>
      <c r="I34" s="26">
        <v>4</v>
      </c>
      <c r="J34" s="26">
        <v>0</v>
      </c>
      <c r="K34" s="26">
        <v>0</v>
      </c>
      <c r="L34" s="26">
        <v>0</v>
      </c>
      <c r="M34" s="26">
        <v>0.02</v>
      </c>
      <c r="N34" s="26">
        <v>6</v>
      </c>
      <c r="O34" s="26">
        <v>7</v>
      </c>
      <c r="P34" s="26">
        <v>0</v>
      </c>
      <c r="Q34" s="26">
        <v>300</v>
      </c>
      <c r="R34" s="26">
        <v>0</v>
      </c>
      <c r="S34" s="26">
        <v>18</v>
      </c>
      <c r="T34" s="26">
        <v>0</v>
      </c>
    </row>
    <row r="35" spans="1:20" ht="17.25" customHeight="1" thickBot="1">
      <c r="A35" s="25"/>
      <c r="B35" s="37" t="s">
        <v>52</v>
      </c>
      <c r="C35" s="24">
        <f>SUM(C34)</f>
        <v>200</v>
      </c>
      <c r="D35" s="24">
        <f>SUM(D34:D34)</f>
        <v>0.6</v>
      </c>
      <c r="E35" s="24">
        <f>SUM(E34:E34)</f>
        <v>0.4</v>
      </c>
      <c r="F35" s="24">
        <f>SUM(F34:F34)</f>
        <v>31.6</v>
      </c>
      <c r="G35" s="24">
        <f>SUM(G34:G34)</f>
        <v>135.80000000000001</v>
      </c>
      <c r="H35" s="24">
        <f t="shared" ref="H35:T35" si="7">SUM(H34)</f>
        <v>0</v>
      </c>
      <c r="I35" s="24">
        <f t="shared" si="7"/>
        <v>4</v>
      </c>
      <c r="J35" s="24">
        <f t="shared" si="7"/>
        <v>0</v>
      </c>
      <c r="K35" s="24">
        <f t="shared" si="7"/>
        <v>0</v>
      </c>
      <c r="L35" s="24">
        <f t="shared" si="7"/>
        <v>0</v>
      </c>
      <c r="M35" s="24">
        <f t="shared" si="7"/>
        <v>0.02</v>
      </c>
      <c r="N35" s="24">
        <f t="shared" si="7"/>
        <v>6</v>
      </c>
      <c r="O35" s="24">
        <f t="shared" si="7"/>
        <v>7</v>
      </c>
      <c r="P35" s="24">
        <f t="shared" si="7"/>
        <v>0</v>
      </c>
      <c r="Q35" s="24">
        <f t="shared" si="7"/>
        <v>300</v>
      </c>
      <c r="R35" s="24">
        <f t="shared" si="7"/>
        <v>0</v>
      </c>
      <c r="S35" s="24">
        <f t="shared" si="7"/>
        <v>18</v>
      </c>
      <c r="T35" s="24">
        <f t="shared" si="7"/>
        <v>0</v>
      </c>
    </row>
    <row r="36" spans="1:20" ht="19.5" customHeight="1" thickBot="1">
      <c r="A36" s="25"/>
      <c r="B36" s="24" t="s">
        <v>21</v>
      </c>
      <c r="C36" s="24"/>
      <c r="D36" s="24">
        <f t="shared" ref="D36:T36" si="8">SUM(D9,D12,D21,D26,D32,D35)</f>
        <v>89.09999999999998</v>
      </c>
      <c r="E36" s="24">
        <f t="shared" si="8"/>
        <v>89.9</v>
      </c>
      <c r="F36" s="24">
        <f t="shared" si="8"/>
        <v>364.9</v>
      </c>
      <c r="G36" s="24">
        <f t="shared" si="8"/>
        <v>2886.8</v>
      </c>
      <c r="H36" s="24">
        <f t="shared" si="8"/>
        <v>1.54</v>
      </c>
      <c r="I36" s="24">
        <f t="shared" si="8"/>
        <v>70.92</v>
      </c>
      <c r="J36" s="24">
        <f t="shared" si="8"/>
        <v>899.69999999999993</v>
      </c>
      <c r="K36" s="24">
        <f t="shared" si="8"/>
        <v>3.4</v>
      </c>
      <c r="L36" s="24">
        <f t="shared" si="8"/>
        <v>10.72</v>
      </c>
      <c r="M36" s="24">
        <f t="shared" si="8"/>
        <v>1.7400000000000002</v>
      </c>
      <c r="N36" s="24">
        <f t="shared" si="8"/>
        <v>1219.9000000000001</v>
      </c>
      <c r="O36" s="24">
        <f t="shared" si="8"/>
        <v>1190.2</v>
      </c>
      <c r="P36" s="24">
        <f t="shared" si="8"/>
        <v>0.1</v>
      </c>
      <c r="Q36" s="24">
        <f t="shared" si="8"/>
        <v>1217.2</v>
      </c>
      <c r="R36" s="24">
        <f t="shared" si="8"/>
        <v>7.0000000000000007E-2</v>
      </c>
      <c r="S36" s="24">
        <f t="shared" si="8"/>
        <v>288.39999999999998</v>
      </c>
      <c r="T36" s="24">
        <f t="shared" si="8"/>
        <v>18.75</v>
      </c>
    </row>
  </sheetData>
  <mergeCells count="15">
    <mergeCell ref="N1:T1"/>
    <mergeCell ref="H2:H3"/>
    <mergeCell ref="I2:I3"/>
    <mergeCell ref="J2:J3"/>
    <mergeCell ref="M2:M3"/>
    <mergeCell ref="N2:N3"/>
    <mergeCell ref="O2:O3"/>
    <mergeCell ref="S2:S3"/>
    <mergeCell ref="T2:T3"/>
    <mergeCell ref="H1:M1"/>
    <mergeCell ref="A1:A3"/>
    <mergeCell ref="B1:B3"/>
    <mergeCell ref="C1:C3"/>
    <mergeCell ref="D1:F2"/>
    <mergeCell ref="G1:G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opLeftCell="A25" workbookViewId="0">
      <selection activeCell="B5" sqref="B5"/>
    </sheetView>
  </sheetViews>
  <sheetFormatPr defaultRowHeight="15"/>
  <cols>
    <col min="1" max="1" width="6.28515625" style="3" customWidth="1"/>
    <col min="2" max="2" width="31" style="3" customWidth="1"/>
    <col min="3" max="4" width="9.140625" style="3"/>
    <col min="5" max="5" width="7" style="3" customWidth="1"/>
    <col min="6" max="6" width="9.140625" style="3"/>
    <col min="7" max="7" width="10.85546875" style="3" customWidth="1"/>
    <col min="8" max="8" width="6.85546875" style="3" customWidth="1"/>
    <col min="9" max="9" width="6.7109375" style="3" customWidth="1"/>
    <col min="10" max="10" width="6.42578125" style="3" customWidth="1"/>
    <col min="11" max="11" width="5.28515625" style="3" customWidth="1"/>
    <col min="12" max="12" width="6.7109375" style="3" customWidth="1"/>
    <col min="13" max="13" width="7" style="3" customWidth="1"/>
    <col min="14" max="14" width="6.5703125" style="3" customWidth="1"/>
    <col min="15" max="15" width="6.85546875" style="3" customWidth="1"/>
    <col min="16" max="17" width="5.85546875" style="3" customWidth="1"/>
    <col min="18" max="18" width="5.42578125" style="3" customWidth="1"/>
    <col min="19" max="19" width="6" style="3" customWidth="1"/>
    <col min="20" max="20" width="5.5703125" style="3" customWidth="1"/>
    <col min="21" max="16384" width="9.140625" style="3"/>
  </cols>
  <sheetData>
    <row r="1" spans="1:20" ht="16.5" customHeight="1" thickBot="1">
      <c r="A1" s="89" t="s">
        <v>24</v>
      </c>
      <c r="B1" s="120" t="s">
        <v>130</v>
      </c>
      <c r="C1" s="115" t="s">
        <v>0</v>
      </c>
      <c r="D1" s="123" t="s">
        <v>22</v>
      </c>
      <c r="E1" s="124"/>
      <c r="F1" s="125"/>
      <c r="G1" s="11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7.25" customHeight="1" thickBot="1">
      <c r="A2" s="118"/>
      <c r="B2" s="121"/>
      <c r="C2" s="116"/>
      <c r="D2" s="126"/>
      <c r="E2" s="127"/>
      <c r="F2" s="128"/>
      <c r="G2" s="116"/>
      <c r="H2" s="110" t="s">
        <v>4</v>
      </c>
      <c r="I2" s="110" t="s">
        <v>5</v>
      </c>
      <c r="J2" s="110" t="s">
        <v>6</v>
      </c>
      <c r="K2" s="11"/>
      <c r="L2" s="29"/>
      <c r="M2" s="110" t="s">
        <v>26</v>
      </c>
      <c r="N2" s="110" t="s">
        <v>7</v>
      </c>
      <c r="O2" s="110" t="s">
        <v>8</v>
      </c>
      <c r="P2" s="29"/>
      <c r="Q2" s="29"/>
      <c r="R2" s="29"/>
      <c r="S2" s="110" t="s">
        <v>9</v>
      </c>
      <c r="T2" s="110" t="s">
        <v>10</v>
      </c>
    </row>
    <row r="3" spans="1:20" ht="30.75" customHeight="1" thickBot="1">
      <c r="A3" s="119"/>
      <c r="B3" s="122"/>
      <c r="C3" s="117"/>
      <c r="D3" s="7" t="s">
        <v>11</v>
      </c>
      <c r="E3" s="7" t="s">
        <v>12</v>
      </c>
      <c r="F3" s="7" t="s">
        <v>13</v>
      </c>
      <c r="G3" s="117"/>
      <c r="H3" s="111"/>
      <c r="I3" s="111"/>
      <c r="J3" s="111"/>
      <c r="K3" s="30" t="s">
        <v>29</v>
      </c>
      <c r="L3" s="30" t="s">
        <v>30</v>
      </c>
      <c r="M3" s="111"/>
      <c r="N3" s="111"/>
      <c r="O3" s="111"/>
      <c r="P3" s="30" t="s">
        <v>32</v>
      </c>
      <c r="Q3" s="30" t="s">
        <v>31</v>
      </c>
      <c r="R3" s="30" t="s">
        <v>33</v>
      </c>
      <c r="S3" s="111"/>
      <c r="T3" s="111"/>
    </row>
    <row r="4" spans="1:20" ht="16.5" customHeight="1" thickBot="1">
      <c r="A4" s="10"/>
      <c r="B4" s="7" t="s">
        <v>14</v>
      </c>
      <c r="C4" s="6"/>
      <c r="D4" s="6"/>
      <c r="E4" s="6"/>
      <c r="F4" s="6"/>
      <c r="G4" s="1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thickBot="1">
      <c r="A5" s="10">
        <v>9.1999999999999993</v>
      </c>
      <c r="B5" s="85" t="s">
        <v>54</v>
      </c>
      <c r="C5" s="6">
        <v>215</v>
      </c>
      <c r="D5" s="6">
        <v>13.6</v>
      </c>
      <c r="E5" s="6">
        <v>20</v>
      </c>
      <c r="F5" s="6">
        <v>4.0999999999999996</v>
      </c>
      <c r="G5" s="6">
        <v>320.64999999999998</v>
      </c>
      <c r="H5" s="6">
        <v>0.06</v>
      </c>
      <c r="I5" s="6">
        <v>0.9</v>
      </c>
      <c r="J5" s="6">
        <v>206</v>
      </c>
      <c r="K5" s="6">
        <v>1E-3</v>
      </c>
      <c r="L5" s="6">
        <v>1.4</v>
      </c>
      <c r="M5" s="6">
        <v>0.3</v>
      </c>
      <c r="N5" s="6">
        <v>307</v>
      </c>
      <c r="O5" s="6">
        <v>288</v>
      </c>
      <c r="P5" s="6">
        <v>0.06</v>
      </c>
      <c r="Q5" s="6">
        <v>79</v>
      </c>
      <c r="R5" s="6">
        <v>0</v>
      </c>
      <c r="S5" s="6">
        <v>4</v>
      </c>
      <c r="T5" s="6">
        <v>0.6</v>
      </c>
    </row>
    <row r="6" spans="1:20" ht="16.5" thickBot="1">
      <c r="A6" s="10">
        <v>13.4</v>
      </c>
      <c r="B6" s="8" t="s">
        <v>53</v>
      </c>
      <c r="C6" s="6">
        <v>100</v>
      </c>
      <c r="D6" s="12">
        <v>0.8</v>
      </c>
      <c r="E6" s="6">
        <v>0.2</v>
      </c>
      <c r="F6" s="6">
        <v>7.3</v>
      </c>
      <c r="G6" s="6">
        <v>36.9</v>
      </c>
      <c r="H6" s="6">
        <v>0</v>
      </c>
      <c r="I6" s="6">
        <v>38</v>
      </c>
      <c r="J6" s="6">
        <v>10</v>
      </c>
      <c r="K6" s="6">
        <v>0</v>
      </c>
      <c r="L6" s="6">
        <v>0</v>
      </c>
      <c r="M6" s="6">
        <v>0.03</v>
      </c>
      <c r="N6" s="6">
        <v>35</v>
      </c>
      <c r="O6" s="6">
        <v>17</v>
      </c>
      <c r="P6" s="6">
        <v>0</v>
      </c>
      <c r="Q6" s="6">
        <v>5.5</v>
      </c>
      <c r="R6" s="6">
        <v>0</v>
      </c>
      <c r="S6" s="6">
        <v>11</v>
      </c>
      <c r="T6" s="6">
        <v>0.1</v>
      </c>
    </row>
    <row r="7" spans="1:20" ht="16.5" customHeight="1" thickBot="1">
      <c r="A7" s="14">
        <v>10.199999999999999</v>
      </c>
      <c r="B7" s="15" t="s">
        <v>145</v>
      </c>
      <c r="C7" s="5">
        <v>200</v>
      </c>
      <c r="D7" s="5">
        <v>3.9</v>
      </c>
      <c r="E7" s="5">
        <v>3.7</v>
      </c>
      <c r="F7" s="5">
        <v>15.8</v>
      </c>
      <c r="G7" s="5">
        <v>41.4</v>
      </c>
      <c r="H7" s="5">
        <v>0.01</v>
      </c>
      <c r="I7" s="5">
        <v>0.5</v>
      </c>
      <c r="J7" s="5">
        <v>8.6</v>
      </c>
      <c r="K7" s="5">
        <v>2</v>
      </c>
      <c r="L7" s="5">
        <v>0.02</v>
      </c>
      <c r="M7" s="5">
        <v>0.08</v>
      </c>
      <c r="N7" s="5">
        <v>55</v>
      </c>
      <c r="O7" s="5">
        <v>40</v>
      </c>
      <c r="P7" s="5">
        <v>0.1</v>
      </c>
      <c r="Q7" s="5">
        <v>56</v>
      </c>
      <c r="R7" s="5">
        <v>0.01</v>
      </c>
      <c r="S7" s="5">
        <v>6.9</v>
      </c>
      <c r="T7" s="5">
        <v>0.1</v>
      </c>
    </row>
    <row r="8" spans="1:20" ht="16.5" thickBot="1">
      <c r="A8" s="10">
        <v>1.8</v>
      </c>
      <c r="B8" s="8" t="s">
        <v>15</v>
      </c>
      <c r="C8" s="16" t="s">
        <v>55</v>
      </c>
      <c r="D8" s="6">
        <v>2.6</v>
      </c>
      <c r="E8" s="6">
        <v>1</v>
      </c>
      <c r="F8" s="6">
        <v>18</v>
      </c>
      <c r="G8" s="6">
        <v>91.7</v>
      </c>
      <c r="H8" s="6">
        <v>0.1</v>
      </c>
      <c r="I8" s="6">
        <v>7.0000000000000007E-2</v>
      </c>
      <c r="J8" s="6">
        <v>0</v>
      </c>
      <c r="K8" s="6">
        <v>0</v>
      </c>
      <c r="L8" s="6">
        <v>0</v>
      </c>
      <c r="M8" s="6">
        <v>0.08</v>
      </c>
      <c r="N8" s="6">
        <v>44</v>
      </c>
      <c r="O8" s="6">
        <v>45.2</v>
      </c>
      <c r="P8" s="6">
        <v>0</v>
      </c>
      <c r="Q8" s="6">
        <v>49.3</v>
      </c>
      <c r="R8" s="6">
        <v>0</v>
      </c>
      <c r="S8" s="6">
        <v>14.3</v>
      </c>
      <c r="T8" s="6">
        <v>1.3</v>
      </c>
    </row>
    <row r="9" spans="1:20" ht="16.5" thickBot="1">
      <c r="A9" s="10"/>
      <c r="B9" s="7" t="s">
        <v>16</v>
      </c>
      <c r="C9" s="7">
        <v>550</v>
      </c>
      <c r="D9" s="7">
        <f t="shared" ref="D9:T9" si="0">SUM(D5:D8)</f>
        <v>20.900000000000002</v>
      </c>
      <c r="E9" s="7">
        <f t="shared" si="0"/>
        <v>24.9</v>
      </c>
      <c r="F9" s="7">
        <f t="shared" si="0"/>
        <v>45.2</v>
      </c>
      <c r="G9" s="7">
        <f t="shared" si="0"/>
        <v>490.64999999999992</v>
      </c>
      <c r="H9" s="7">
        <f t="shared" si="0"/>
        <v>0.16999999999999998</v>
      </c>
      <c r="I9" s="7">
        <f t="shared" si="0"/>
        <v>39.47</v>
      </c>
      <c r="J9" s="7">
        <f t="shared" si="0"/>
        <v>224.6</v>
      </c>
      <c r="K9" s="7">
        <f t="shared" si="0"/>
        <v>2.0009999999999999</v>
      </c>
      <c r="L9" s="7">
        <f t="shared" si="0"/>
        <v>1.42</v>
      </c>
      <c r="M9" s="7">
        <f t="shared" si="0"/>
        <v>0.49</v>
      </c>
      <c r="N9" s="7">
        <f t="shared" si="0"/>
        <v>441</v>
      </c>
      <c r="O9" s="7">
        <f t="shared" si="0"/>
        <v>390.2</v>
      </c>
      <c r="P9" s="7">
        <f t="shared" si="0"/>
        <v>0.16</v>
      </c>
      <c r="Q9" s="7">
        <f t="shared" si="0"/>
        <v>189.8</v>
      </c>
      <c r="R9" s="7">
        <f t="shared" si="0"/>
        <v>0.01</v>
      </c>
      <c r="S9" s="7">
        <f t="shared" si="0"/>
        <v>36.200000000000003</v>
      </c>
      <c r="T9" s="7">
        <f t="shared" si="0"/>
        <v>2.1</v>
      </c>
    </row>
    <row r="10" spans="1:20" ht="16.5" thickBot="1">
      <c r="A10" s="10"/>
      <c r="B10" s="7" t="s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.5" thickBot="1">
      <c r="A11" s="77">
        <v>10.18</v>
      </c>
      <c r="B11" s="8" t="s">
        <v>116</v>
      </c>
      <c r="C11" s="6">
        <v>200</v>
      </c>
      <c r="D11" s="6">
        <v>0.6</v>
      </c>
      <c r="E11" s="6">
        <v>0.4</v>
      </c>
      <c r="F11" s="6">
        <v>31.6</v>
      </c>
      <c r="G11" s="6">
        <v>135.80000000000001</v>
      </c>
      <c r="H11" s="6">
        <v>0.04</v>
      </c>
      <c r="I11" s="6">
        <v>4</v>
      </c>
      <c r="J11" s="6">
        <v>100</v>
      </c>
      <c r="K11" s="6">
        <v>0.2</v>
      </c>
      <c r="L11" s="6">
        <v>0</v>
      </c>
      <c r="M11" s="6">
        <v>0.02</v>
      </c>
      <c r="N11" s="6">
        <v>40</v>
      </c>
      <c r="O11" s="6">
        <v>24</v>
      </c>
      <c r="P11" s="6">
        <v>0</v>
      </c>
      <c r="Q11" s="6">
        <v>0.3</v>
      </c>
      <c r="R11" s="6">
        <v>0</v>
      </c>
      <c r="S11" s="6">
        <v>18</v>
      </c>
      <c r="T11" s="6">
        <v>0.8</v>
      </c>
    </row>
    <row r="12" spans="1:20" ht="16.5" customHeight="1" thickBot="1">
      <c r="A12" s="10"/>
      <c r="B12" s="9" t="s">
        <v>51</v>
      </c>
      <c r="C12" s="7">
        <f t="shared" ref="C12:T12" si="1">SUM(C11:C11)</f>
        <v>200</v>
      </c>
      <c r="D12" s="7">
        <f t="shared" si="1"/>
        <v>0.6</v>
      </c>
      <c r="E12" s="7">
        <f t="shared" si="1"/>
        <v>0.4</v>
      </c>
      <c r="F12" s="7">
        <f t="shared" si="1"/>
        <v>31.6</v>
      </c>
      <c r="G12" s="7">
        <f t="shared" si="1"/>
        <v>135.80000000000001</v>
      </c>
      <c r="H12" s="7">
        <f t="shared" si="1"/>
        <v>0.04</v>
      </c>
      <c r="I12" s="7">
        <f t="shared" si="1"/>
        <v>4</v>
      </c>
      <c r="J12" s="7">
        <f t="shared" si="1"/>
        <v>100</v>
      </c>
      <c r="K12" s="7">
        <f t="shared" si="1"/>
        <v>0.2</v>
      </c>
      <c r="L12" s="7">
        <f t="shared" si="1"/>
        <v>0</v>
      </c>
      <c r="M12" s="7">
        <f t="shared" si="1"/>
        <v>0.02</v>
      </c>
      <c r="N12" s="7">
        <f t="shared" si="1"/>
        <v>40</v>
      </c>
      <c r="O12" s="7">
        <f t="shared" si="1"/>
        <v>24</v>
      </c>
      <c r="P12" s="7">
        <f t="shared" si="1"/>
        <v>0</v>
      </c>
      <c r="Q12" s="7">
        <f t="shared" si="1"/>
        <v>0.3</v>
      </c>
      <c r="R12" s="7">
        <f t="shared" si="1"/>
        <v>0</v>
      </c>
      <c r="S12" s="7">
        <f t="shared" si="1"/>
        <v>18</v>
      </c>
      <c r="T12" s="7">
        <f t="shared" si="1"/>
        <v>0.8</v>
      </c>
    </row>
    <row r="13" spans="1:20" ht="16.5" thickBot="1">
      <c r="A13" s="10"/>
      <c r="B13" s="7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6.5" thickBot="1">
      <c r="A14" s="10">
        <v>3.2</v>
      </c>
      <c r="B14" s="8" t="s">
        <v>57</v>
      </c>
      <c r="C14" s="6">
        <v>100</v>
      </c>
      <c r="D14" s="6">
        <v>0</v>
      </c>
      <c r="E14" s="6">
        <v>4.5</v>
      </c>
      <c r="F14" s="6">
        <v>8.1</v>
      </c>
      <c r="G14" s="6">
        <v>77.900000000000006</v>
      </c>
      <c r="H14" s="6">
        <v>0.01</v>
      </c>
      <c r="I14" s="6">
        <v>0.4</v>
      </c>
      <c r="J14" s="6">
        <v>21.3</v>
      </c>
      <c r="K14" s="6">
        <v>0</v>
      </c>
      <c r="L14" s="6">
        <v>0.1</v>
      </c>
      <c r="M14" s="6">
        <v>0.1</v>
      </c>
      <c r="N14" s="6">
        <v>37.4</v>
      </c>
      <c r="O14" s="6">
        <v>70.2</v>
      </c>
      <c r="P14" s="6">
        <v>0.02</v>
      </c>
      <c r="Q14" s="6">
        <v>294</v>
      </c>
      <c r="R14" s="6">
        <v>0</v>
      </c>
      <c r="S14" s="6">
        <v>0.9</v>
      </c>
      <c r="T14" s="6">
        <v>0.7</v>
      </c>
    </row>
    <row r="15" spans="1:20" ht="35.25" customHeight="1" thickBot="1">
      <c r="A15" s="10">
        <v>5.3</v>
      </c>
      <c r="B15" s="8" t="s">
        <v>58</v>
      </c>
      <c r="C15" s="6">
        <v>300</v>
      </c>
      <c r="D15" s="6">
        <v>6.1</v>
      </c>
      <c r="E15" s="6">
        <v>8.3000000000000007</v>
      </c>
      <c r="F15" s="6">
        <v>72.7</v>
      </c>
      <c r="G15" s="6">
        <v>389.9</v>
      </c>
      <c r="H15" s="6">
        <v>0</v>
      </c>
      <c r="I15" s="6">
        <v>10.5</v>
      </c>
      <c r="J15" s="6">
        <v>469</v>
      </c>
      <c r="K15" s="6">
        <v>0.2</v>
      </c>
      <c r="L15" s="6">
        <v>0</v>
      </c>
      <c r="M15" s="6">
        <v>0.1</v>
      </c>
      <c r="N15" s="6">
        <v>59.1</v>
      </c>
      <c r="O15" s="6">
        <v>207</v>
      </c>
      <c r="P15" s="6">
        <v>0.02</v>
      </c>
      <c r="Q15" s="6">
        <v>0.8</v>
      </c>
      <c r="R15" s="6">
        <v>0</v>
      </c>
      <c r="S15" s="6">
        <v>3</v>
      </c>
      <c r="T15" s="6">
        <v>1.6</v>
      </c>
    </row>
    <row r="16" spans="1:20" ht="16.5" thickBot="1">
      <c r="A16" s="10">
        <v>4.2</v>
      </c>
      <c r="B16" s="8" t="s">
        <v>59</v>
      </c>
      <c r="C16" s="6">
        <v>200</v>
      </c>
      <c r="D16" s="6">
        <v>4.7</v>
      </c>
      <c r="E16" s="6">
        <v>6.3</v>
      </c>
      <c r="F16" s="6">
        <v>28.6</v>
      </c>
      <c r="G16" s="6">
        <v>198.4</v>
      </c>
      <c r="H16" s="6">
        <v>0.1</v>
      </c>
      <c r="I16" s="6">
        <v>1.7</v>
      </c>
      <c r="J16" s="6">
        <v>6</v>
      </c>
      <c r="K16" s="6">
        <v>0</v>
      </c>
      <c r="L16" s="6">
        <v>0</v>
      </c>
      <c r="M16" s="6">
        <v>7.0000000000000007E-2</v>
      </c>
      <c r="N16" s="6">
        <v>27</v>
      </c>
      <c r="O16" s="6">
        <v>56</v>
      </c>
      <c r="P16" s="6">
        <v>0</v>
      </c>
      <c r="Q16" s="6">
        <v>156</v>
      </c>
      <c r="R16" s="6">
        <v>0</v>
      </c>
      <c r="S16" s="6">
        <v>20</v>
      </c>
      <c r="T16" s="6">
        <v>0.7</v>
      </c>
    </row>
    <row r="17" spans="1:20" ht="32.25" thickBot="1">
      <c r="A17" s="10">
        <v>7.1</v>
      </c>
      <c r="B17" s="8" t="s">
        <v>146</v>
      </c>
      <c r="C17" s="6">
        <v>120</v>
      </c>
      <c r="D17" s="6">
        <v>12.1</v>
      </c>
      <c r="E17" s="6">
        <v>8</v>
      </c>
      <c r="F17" s="6">
        <v>12.7</v>
      </c>
      <c r="G17" s="6">
        <v>171.2</v>
      </c>
      <c r="H17" s="6">
        <v>0.2</v>
      </c>
      <c r="I17" s="6">
        <v>0.3</v>
      </c>
      <c r="J17" s="6">
        <v>25</v>
      </c>
      <c r="K17" s="6">
        <v>0.1</v>
      </c>
      <c r="L17" s="6">
        <v>1.7</v>
      </c>
      <c r="M17" s="6">
        <v>0.2</v>
      </c>
      <c r="N17" s="6">
        <v>42</v>
      </c>
      <c r="O17" s="6">
        <v>7.5</v>
      </c>
      <c r="P17" s="6">
        <v>0.02</v>
      </c>
      <c r="Q17" s="6">
        <v>60</v>
      </c>
      <c r="R17" s="6">
        <v>0</v>
      </c>
      <c r="S17" s="6">
        <v>9</v>
      </c>
      <c r="T17" s="6">
        <v>1</v>
      </c>
    </row>
    <row r="18" spans="1:20" ht="32.25" thickBot="1">
      <c r="A18" s="77">
        <v>10.1</v>
      </c>
      <c r="B18" s="8" t="s">
        <v>147</v>
      </c>
      <c r="C18" s="6">
        <v>200</v>
      </c>
      <c r="D18" s="6">
        <v>0.3</v>
      </c>
      <c r="E18" s="6">
        <v>0.1</v>
      </c>
      <c r="F18" s="6">
        <v>18.3</v>
      </c>
      <c r="G18" s="6">
        <v>120</v>
      </c>
      <c r="H18" s="6">
        <v>0.2</v>
      </c>
      <c r="I18" s="6">
        <v>2</v>
      </c>
      <c r="J18" s="6">
        <v>200</v>
      </c>
      <c r="K18" s="6">
        <v>0</v>
      </c>
      <c r="L18" s="6">
        <v>3</v>
      </c>
      <c r="M18" s="6">
        <v>1.08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6.5" thickBot="1">
      <c r="A19" s="10">
        <v>1.4</v>
      </c>
      <c r="B19" s="8" t="s">
        <v>18</v>
      </c>
      <c r="C19" s="6">
        <v>50</v>
      </c>
      <c r="D19" s="6">
        <v>3.3</v>
      </c>
      <c r="E19" s="6">
        <v>0.6</v>
      </c>
      <c r="F19" s="6">
        <v>19.8</v>
      </c>
      <c r="G19" s="6">
        <v>99</v>
      </c>
      <c r="H19" s="6">
        <v>0.2</v>
      </c>
      <c r="I19" s="6">
        <v>0.2</v>
      </c>
      <c r="J19" s="6">
        <v>0</v>
      </c>
      <c r="K19" s="6">
        <v>0.5</v>
      </c>
      <c r="L19" s="6">
        <v>0</v>
      </c>
      <c r="M19" s="6">
        <v>0.1</v>
      </c>
      <c r="N19" s="6">
        <v>36</v>
      </c>
      <c r="O19" s="6">
        <v>62</v>
      </c>
      <c r="P19" s="6">
        <v>0</v>
      </c>
      <c r="Q19" s="6">
        <v>83</v>
      </c>
      <c r="R19" s="6">
        <v>0.01</v>
      </c>
      <c r="S19" s="6">
        <v>20</v>
      </c>
      <c r="T19" s="6">
        <v>1.4</v>
      </c>
    </row>
    <row r="20" spans="1:20" ht="16.5" thickBot="1">
      <c r="A20" s="10"/>
      <c r="B20" s="9" t="s">
        <v>19</v>
      </c>
      <c r="C20" s="7">
        <f>SUM(C14:C19)</f>
        <v>970</v>
      </c>
      <c r="D20" s="7">
        <f>SUM(E14:E19)</f>
        <v>27.800000000000004</v>
      </c>
      <c r="E20" s="7">
        <f t="shared" ref="E20:T20" si="2">SUM(E14:E19)</f>
        <v>27.800000000000004</v>
      </c>
      <c r="F20" s="7">
        <f t="shared" si="2"/>
        <v>160.20000000000002</v>
      </c>
      <c r="G20" s="7">
        <f t="shared" si="2"/>
        <v>1056.3999999999999</v>
      </c>
      <c r="H20" s="7">
        <f t="shared" si="2"/>
        <v>0.71</v>
      </c>
      <c r="I20" s="7">
        <f t="shared" si="2"/>
        <v>15.1</v>
      </c>
      <c r="J20" s="7">
        <f t="shared" si="2"/>
        <v>721.3</v>
      </c>
      <c r="K20" s="7">
        <f t="shared" si="2"/>
        <v>0.8</v>
      </c>
      <c r="L20" s="7">
        <f t="shared" si="2"/>
        <v>4.8</v>
      </c>
      <c r="M20" s="7">
        <f t="shared" si="2"/>
        <v>1.6500000000000001</v>
      </c>
      <c r="N20" s="7">
        <f t="shared" si="2"/>
        <v>201.5</v>
      </c>
      <c r="O20" s="7">
        <f t="shared" si="2"/>
        <v>402.7</v>
      </c>
      <c r="P20" s="7">
        <f t="shared" si="2"/>
        <v>0.06</v>
      </c>
      <c r="Q20" s="7">
        <f t="shared" si="2"/>
        <v>593.79999999999995</v>
      </c>
      <c r="R20" s="7">
        <f t="shared" si="2"/>
        <v>0.01</v>
      </c>
      <c r="S20" s="7">
        <f t="shared" si="2"/>
        <v>52.9</v>
      </c>
      <c r="T20" s="7">
        <f t="shared" si="2"/>
        <v>5.4</v>
      </c>
    </row>
    <row r="21" spans="1:20" ht="16.5" thickBot="1">
      <c r="A21" s="10"/>
      <c r="B21" s="7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6.5" thickBot="1">
      <c r="A22" s="10">
        <v>11.2</v>
      </c>
      <c r="B22" s="8" t="s">
        <v>56</v>
      </c>
      <c r="C22" s="6">
        <v>80</v>
      </c>
      <c r="D22" s="6">
        <v>4.2</v>
      </c>
      <c r="E22" s="6">
        <v>6.5</v>
      </c>
      <c r="F22" s="6">
        <v>10</v>
      </c>
      <c r="G22" s="6">
        <v>252.9</v>
      </c>
      <c r="H22" s="6">
        <v>0.01</v>
      </c>
      <c r="I22" s="6">
        <v>3</v>
      </c>
      <c r="J22" s="6">
        <v>32</v>
      </c>
      <c r="K22" s="6">
        <v>0</v>
      </c>
      <c r="L22" s="6">
        <v>3</v>
      </c>
      <c r="M22" s="6">
        <v>0</v>
      </c>
      <c r="N22" s="6">
        <v>0.1</v>
      </c>
      <c r="O22" s="6">
        <v>0.3</v>
      </c>
      <c r="P22" s="6">
        <v>0.03</v>
      </c>
      <c r="Q22" s="6">
        <v>58.5</v>
      </c>
      <c r="R22" s="6">
        <v>0</v>
      </c>
      <c r="S22" s="6">
        <v>26</v>
      </c>
      <c r="T22" s="6">
        <v>0</v>
      </c>
    </row>
    <row r="23" spans="1:20" ht="16.5" thickBot="1">
      <c r="A23" s="10">
        <v>13.2</v>
      </c>
      <c r="B23" s="8" t="s">
        <v>35</v>
      </c>
      <c r="C23" s="6">
        <v>50</v>
      </c>
      <c r="D23" s="6">
        <v>0.4</v>
      </c>
      <c r="E23" s="6">
        <v>0.3</v>
      </c>
      <c r="F23" s="6">
        <v>10.4</v>
      </c>
      <c r="G23" s="6">
        <v>107.4</v>
      </c>
      <c r="H23" s="6">
        <v>0.02</v>
      </c>
      <c r="I23" s="6">
        <v>3</v>
      </c>
      <c r="J23" s="6">
        <v>2</v>
      </c>
      <c r="K23" s="6">
        <v>0.1</v>
      </c>
      <c r="L23" s="6">
        <v>0</v>
      </c>
      <c r="M23" s="6">
        <v>0.03</v>
      </c>
      <c r="N23" s="6">
        <v>19</v>
      </c>
      <c r="O23" s="6">
        <v>16</v>
      </c>
      <c r="P23" s="6">
        <v>0.01</v>
      </c>
      <c r="Q23" s="6">
        <v>1.5</v>
      </c>
      <c r="R23" s="6">
        <v>0.01</v>
      </c>
      <c r="S23" s="6">
        <v>12</v>
      </c>
      <c r="T23" s="6">
        <v>1.3</v>
      </c>
    </row>
    <row r="24" spans="1:20" ht="16.5" thickBot="1">
      <c r="A24" s="10">
        <v>10.3</v>
      </c>
      <c r="B24" s="8" t="s">
        <v>60</v>
      </c>
      <c r="C24" s="6">
        <v>200</v>
      </c>
      <c r="D24" s="6">
        <v>5.9</v>
      </c>
      <c r="E24" s="6">
        <v>5.0999999999999996</v>
      </c>
      <c r="F24" s="6">
        <v>9.8000000000000007</v>
      </c>
      <c r="G24" s="6">
        <v>108.7</v>
      </c>
      <c r="H24" s="6">
        <v>0.08</v>
      </c>
      <c r="I24" s="6">
        <v>2</v>
      </c>
      <c r="J24" s="6">
        <v>40</v>
      </c>
      <c r="K24" s="6">
        <v>0.4</v>
      </c>
      <c r="L24" s="6">
        <v>0.1</v>
      </c>
      <c r="M24" s="6">
        <v>0.4</v>
      </c>
      <c r="N24" s="6">
        <v>34</v>
      </c>
      <c r="O24" s="6">
        <v>81</v>
      </c>
      <c r="P24" s="6">
        <v>0</v>
      </c>
      <c r="Q24" s="6">
        <v>150</v>
      </c>
      <c r="R24" s="6">
        <v>4.0000000000000001E-3</v>
      </c>
      <c r="S24" s="6">
        <v>26.8</v>
      </c>
      <c r="T24" s="6">
        <v>0.2</v>
      </c>
    </row>
    <row r="25" spans="1:20" ht="16.5" thickBot="1">
      <c r="A25" s="10"/>
      <c r="B25" s="9" t="s">
        <v>46</v>
      </c>
      <c r="C25" s="17">
        <f t="shared" ref="C25:T25" si="3">SUM(C22:C24)</f>
        <v>330</v>
      </c>
      <c r="D25" s="7">
        <f>SUM(D22:D24)</f>
        <v>10.5</v>
      </c>
      <c r="E25" s="7">
        <f t="shared" si="3"/>
        <v>11.899999999999999</v>
      </c>
      <c r="F25" s="7">
        <f t="shared" si="3"/>
        <v>30.2</v>
      </c>
      <c r="G25" s="7">
        <f t="shared" si="3"/>
        <v>469</v>
      </c>
      <c r="H25" s="7">
        <f t="shared" si="3"/>
        <v>0.11</v>
      </c>
      <c r="I25" s="7">
        <f t="shared" si="3"/>
        <v>8</v>
      </c>
      <c r="J25" s="7">
        <f t="shared" si="3"/>
        <v>74</v>
      </c>
      <c r="K25" s="7">
        <f t="shared" si="3"/>
        <v>0.5</v>
      </c>
      <c r="L25" s="7">
        <f t="shared" si="3"/>
        <v>3.1</v>
      </c>
      <c r="M25" s="7">
        <f t="shared" si="3"/>
        <v>0.43000000000000005</v>
      </c>
      <c r="N25" s="7">
        <f t="shared" si="3"/>
        <v>53.1</v>
      </c>
      <c r="O25" s="7">
        <f t="shared" si="3"/>
        <v>97.3</v>
      </c>
      <c r="P25" s="7">
        <f t="shared" si="3"/>
        <v>0.04</v>
      </c>
      <c r="Q25" s="7">
        <f t="shared" si="3"/>
        <v>210</v>
      </c>
      <c r="R25" s="7">
        <f t="shared" si="3"/>
        <v>1.4E-2</v>
      </c>
      <c r="S25" s="7">
        <f t="shared" si="3"/>
        <v>64.8</v>
      </c>
      <c r="T25" s="7">
        <f t="shared" si="3"/>
        <v>1.5</v>
      </c>
    </row>
    <row r="26" spans="1:20" ht="16.5" thickBot="1">
      <c r="A26" s="10"/>
      <c r="B26" s="7" t="s">
        <v>47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thickBot="1">
      <c r="A27" s="25">
        <v>6.2</v>
      </c>
      <c r="B27" s="27" t="s">
        <v>148</v>
      </c>
      <c r="C27" s="26">
        <v>120</v>
      </c>
      <c r="D27" s="26">
        <v>13.6</v>
      </c>
      <c r="E27" s="26">
        <v>11.4</v>
      </c>
      <c r="F27" s="26">
        <v>10.8</v>
      </c>
      <c r="G27" s="26">
        <v>200.6</v>
      </c>
      <c r="H27" s="26">
        <v>0.09</v>
      </c>
      <c r="I27" s="26">
        <v>0.9</v>
      </c>
      <c r="J27" s="26">
        <v>36</v>
      </c>
      <c r="K27" s="26">
        <v>0</v>
      </c>
      <c r="L27" s="26">
        <v>0</v>
      </c>
      <c r="M27" s="26">
        <v>0.1</v>
      </c>
      <c r="N27" s="26">
        <v>45</v>
      </c>
      <c r="O27" s="26">
        <v>55</v>
      </c>
      <c r="P27" s="26">
        <v>0</v>
      </c>
      <c r="Q27" s="26">
        <v>14</v>
      </c>
      <c r="R27" s="26">
        <v>0</v>
      </c>
      <c r="S27" s="26">
        <v>28</v>
      </c>
      <c r="T27" s="26">
        <v>2.2000000000000002</v>
      </c>
    </row>
    <row r="28" spans="1:20" ht="32.25" thickBot="1">
      <c r="A28" s="10">
        <v>2.6</v>
      </c>
      <c r="B28" s="8" t="s">
        <v>149</v>
      </c>
      <c r="C28" s="6">
        <v>180</v>
      </c>
      <c r="D28" s="6">
        <v>3.8</v>
      </c>
      <c r="E28" s="6">
        <v>5.0999999999999996</v>
      </c>
      <c r="F28" s="6">
        <v>25.6</v>
      </c>
      <c r="G28" s="6">
        <v>163.5</v>
      </c>
      <c r="H28" s="6">
        <v>0.1</v>
      </c>
      <c r="I28" s="6">
        <v>0</v>
      </c>
      <c r="J28" s="6">
        <v>26.1</v>
      </c>
      <c r="K28" s="6">
        <v>0.1</v>
      </c>
      <c r="L28" s="6">
        <v>7.0000000000000007E-2</v>
      </c>
      <c r="M28" s="6">
        <v>0.02</v>
      </c>
      <c r="N28" s="6">
        <v>23</v>
      </c>
      <c r="O28" s="6">
        <v>98</v>
      </c>
      <c r="P28" s="6">
        <v>0.03</v>
      </c>
      <c r="Q28" s="6">
        <v>88</v>
      </c>
      <c r="R28" s="6">
        <v>0</v>
      </c>
      <c r="S28" s="6">
        <v>10</v>
      </c>
      <c r="T28" s="6">
        <v>1.1000000000000001</v>
      </c>
    </row>
    <row r="29" spans="1:20" ht="16.5" thickBot="1">
      <c r="A29" s="78">
        <v>10.130000000000001</v>
      </c>
      <c r="B29" s="15" t="s">
        <v>92</v>
      </c>
      <c r="C29" s="5">
        <v>200</v>
      </c>
      <c r="D29" s="5">
        <v>0.2</v>
      </c>
      <c r="E29" s="5">
        <v>3</v>
      </c>
      <c r="F29" s="5">
        <v>9.1999999999999993</v>
      </c>
      <c r="G29" s="5">
        <v>38.799999999999997</v>
      </c>
      <c r="H29" s="5">
        <v>0</v>
      </c>
      <c r="I29" s="5">
        <v>1.6</v>
      </c>
      <c r="J29" s="5">
        <v>1.6</v>
      </c>
      <c r="K29" s="5">
        <v>0.1</v>
      </c>
      <c r="L29" s="5">
        <v>0</v>
      </c>
      <c r="M29" s="5">
        <v>0.03</v>
      </c>
      <c r="N29" s="5">
        <v>25</v>
      </c>
      <c r="O29" s="5">
        <v>27</v>
      </c>
      <c r="P29" s="5">
        <v>0</v>
      </c>
      <c r="Q29" s="5">
        <v>5</v>
      </c>
      <c r="R29" s="5">
        <v>0</v>
      </c>
      <c r="S29" s="5">
        <v>16</v>
      </c>
      <c r="T29" s="5">
        <v>0.6</v>
      </c>
    </row>
    <row r="30" spans="1:20" ht="16.5" thickBot="1">
      <c r="A30" s="10">
        <v>1.1100000000000001</v>
      </c>
      <c r="B30" s="8" t="s">
        <v>15</v>
      </c>
      <c r="C30" s="6">
        <v>60</v>
      </c>
      <c r="D30" s="6">
        <v>4.5</v>
      </c>
      <c r="E30" s="6">
        <v>1.7</v>
      </c>
      <c r="F30" s="6">
        <v>30.8</v>
      </c>
      <c r="G30" s="6">
        <v>157.19999999999999</v>
      </c>
      <c r="H30" s="6">
        <v>0.2</v>
      </c>
      <c r="I30" s="6">
        <v>0.1</v>
      </c>
      <c r="J30" s="6">
        <v>0</v>
      </c>
      <c r="K30" s="6">
        <v>0</v>
      </c>
      <c r="L30" s="6">
        <v>0</v>
      </c>
      <c r="M30" s="6">
        <v>0.1</v>
      </c>
      <c r="N30" s="6">
        <v>75</v>
      </c>
      <c r="O30" s="6">
        <v>77</v>
      </c>
      <c r="P30" s="6">
        <v>0</v>
      </c>
      <c r="Q30" s="6">
        <v>84</v>
      </c>
      <c r="R30" s="6">
        <v>0</v>
      </c>
      <c r="S30" s="6">
        <v>24</v>
      </c>
      <c r="T30" s="6">
        <v>2.1</v>
      </c>
    </row>
    <row r="31" spans="1:20" ht="16.5" thickBot="1">
      <c r="A31" s="10">
        <v>1.3</v>
      </c>
      <c r="B31" s="8" t="s">
        <v>18</v>
      </c>
      <c r="C31" s="6">
        <v>40</v>
      </c>
      <c r="D31" s="6">
        <v>2.6</v>
      </c>
      <c r="E31" s="6">
        <v>0.5</v>
      </c>
      <c r="F31" s="6">
        <v>15.8</v>
      </c>
      <c r="G31" s="6">
        <v>79.2</v>
      </c>
      <c r="H31" s="6">
        <v>0.2</v>
      </c>
      <c r="I31" s="6">
        <v>0.16</v>
      </c>
      <c r="J31" s="6">
        <v>0</v>
      </c>
      <c r="K31" s="6">
        <v>0.4</v>
      </c>
      <c r="L31" s="6">
        <v>0</v>
      </c>
      <c r="M31" s="6">
        <v>0.1</v>
      </c>
      <c r="N31" s="6">
        <v>29.2</v>
      </c>
      <c r="O31" s="6">
        <v>50</v>
      </c>
      <c r="P31" s="6">
        <v>0</v>
      </c>
      <c r="Q31" s="6">
        <v>66</v>
      </c>
      <c r="R31" s="6">
        <v>0.01</v>
      </c>
      <c r="S31" s="6">
        <v>16</v>
      </c>
      <c r="T31" s="6">
        <v>1.1000000000000001</v>
      </c>
    </row>
    <row r="32" spans="1:20" ht="16.5" thickBot="1">
      <c r="A32" s="10"/>
      <c r="B32" s="9" t="s">
        <v>20</v>
      </c>
      <c r="C32" s="7">
        <f t="shared" ref="C32:T32" si="4">SUM(C27:C31)</f>
        <v>600</v>
      </c>
      <c r="D32" s="7">
        <f t="shared" si="4"/>
        <v>24.7</v>
      </c>
      <c r="E32" s="7">
        <f t="shared" si="4"/>
        <v>21.7</v>
      </c>
      <c r="F32" s="7">
        <f t="shared" si="4"/>
        <v>92.2</v>
      </c>
      <c r="G32" s="7">
        <f t="shared" si="4"/>
        <v>639.30000000000007</v>
      </c>
      <c r="H32" s="7">
        <f t="shared" si="4"/>
        <v>0.59000000000000008</v>
      </c>
      <c r="I32" s="7">
        <f t="shared" si="4"/>
        <v>2.7600000000000002</v>
      </c>
      <c r="J32" s="7">
        <f t="shared" si="4"/>
        <v>63.7</v>
      </c>
      <c r="K32" s="7">
        <f t="shared" si="4"/>
        <v>0.60000000000000009</v>
      </c>
      <c r="L32" s="7">
        <f t="shared" si="4"/>
        <v>7.0000000000000007E-2</v>
      </c>
      <c r="M32" s="7">
        <f t="shared" si="4"/>
        <v>0.35</v>
      </c>
      <c r="N32" s="7">
        <f t="shared" si="4"/>
        <v>197.2</v>
      </c>
      <c r="O32" s="7">
        <f t="shared" si="4"/>
        <v>307</v>
      </c>
      <c r="P32" s="7">
        <f t="shared" si="4"/>
        <v>0.03</v>
      </c>
      <c r="Q32" s="7">
        <f t="shared" si="4"/>
        <v>257</v>
      </c>
      <c r="R32" s="7">
        <f t="shared" si="4"/>
        <v>0.01</v>
      </c>
      <c r="S32" s="7">
        <f t="shared" si="4"/>
        <v>94</v>
      </c>
      <c r="T32" s="7">
        <f t="shared" si="4"/>
        <v>7.1</v>
      </c>
    </row>
    <row r="33" spans="1:20" ht="16.5" thickBot="1">
      <c r="A33" s="10"/>
      <c r="B33" s="7" t="s">
        <v>50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6.5" thickBot="1">
      <c r="A34" s="10">
        <v>10.7</v>
      </c>
      <c r="B34" s="8" t="s">
        <v>61</v>
      </c>
      <c r="C34" s="6">
        <v>200</v>
      </c>
      <c r="D34" s="6">
        <v>5.6</v>
      </c>
      <c r="E34" s="6">
        <v>5</v>
      </c>
      <c r="F34" s="6">
        <v>9</v>
      </c>
      <c r="G34" s="6">
        <v>123</v>
      </c>
      <c r="H34" s="6">
        <v>0.06</v>
      </c>
      <c r="I34" s="6">
        <v>1.2</v>
      </c>
      <c r="J34" s="6">
        <v>20</v>
      </c>
      <c r="K34" s="6">
        <v>0.04</v>
      </c>
      <c r="L34" s="6">
        <v>0</v>
      </c>
      <c r="M34" s="6">
        <v>0.3</v>
      </c>
      <c r="N34" s="6">
        <v>248</v>
      </c>
      <c r="O34" s="6">
        <v>9</v>
      </c>
      <c r="P34" s="6">
        <v>1E-3</v>
      </c>
      <c r="Q34" s="6">
        <v>0.4</v>
      </c>
      <c r="R34" s="6">
        <v>0</v>
      </c>
      <c r="S34" s="6">
        <v>24</v>
      </c>
      <c r="T34" s="6">
        <v>0.2</v>
      </c>
    </row>
    <row r="35" spans="1:20" ht="16.5" thickBot="1">
      <c r="A35" s="10"/>
      <c r="B35" s="9" t="s">
        <v>52</v>
      </c>
      <c r="C35" s="7">
        <f t="shared" ref="C35:I35" si="5">SUM(C34)</f>
        <v>200</v>
      </c>
      <c r="D35" s="7">
        <f t="shared" si="5"/>
        <v>5.6</v>
      </c>
      <c r="E35" s="7">
        <f t="shared" si="5"/>
        <v>5</v>
      </c>
      <c r="F35" s="7">
        <f t="shared" si="5"/>
        <v>9</v>
      </c>
      <c r="G35" s="7">
        <f t="shared" si="5"/>
        <v>123</v>
      </c>
      <c r="H35" s="7">
        <f t="shared" si="5"/>
        <v>0.06</v>
      </c>
      <c r="I35" s="7">
        <f t="shared" si="5"/>
        <v>1.2</v>
      </c>
      <c r="J35" s="7">
        <f t="shared" ref="J35:T35" si="6">SUM(J34)</f>
        <v>20</v>
      </c>
      <c r="K35" s="7">
        <f t="shared" si="6"/>
        <v>0.04</v>
      </c>
      <c r="L35" s="7">
        <f t="shared" si="6"/>
        <v>0</v>
      </c>
      <c r="M35" s="7">
        <f t="shared" si="6"/>
        <v>0.3</v>
      </c>
      <c r="N35" s="7">
        <f t="shared" si="6"/>
        <v>248</v>
      </c>
      <c r="O35" s="7">
        <f t="shared" si="6"/>
        <v>9</v>
      </c>
      <c r="P35" s="7">
        <f t="shared" si="6"/>
        <v>1E-3</v>
      </c>
      <c r="Q35" s="7">
        <f t="shared" si="6"/>
        <v>0.4</v>
      </c>
      <c r="R35" s="7">
        <f t="shared" si="6"/>
        <v>0</v>
      </c>
      <c r="S35" s="7">
        <f t="shared" si="6"/>
        <v>24</v>
      </c>
      <c r="T35" s="7">
        <f t="shared" si="6"/>
        <v>0.2</v>
      </c>
    </row>
    <row r="36" spans="1:20" ht="16.5" thickBot="1">
      <c r="A36" s="10"/>
      <c r="B36" s="7" t="s">
        <v>21</v>
      </c>
      <c r="C36" s="7"/>
      <c r="D36" s="7">
        <f t="shared" ref="D36:T36" si="7">SUM(D9,D12,D20,D25,D32,D35)</f>
        <v>90.100000000000009</v>
      </c>
      <c r="E36" s="7">
        <f t="shared" si="7"/>
        <v>91.7</v>
      </c>
      <c r="F36" s="7">
        <f t="shared" si="7"/>
        <v>368.40000000000003</v>
      </c>
      <c r="G36" s="7">
        <f t="shared" si="7"/>
        <v>2914.15</v>
      </c>
      <c r="H36" s="7">
        <f t="shared" si="7"/>
        <v>1.6800000000000002</v>
      </c>
      <c r="I36" s="7">
        <f t="shared" si="7"/>
        <v>70.53</v>
      </c>
      <c r="J36" s="7">
        <f t="shared" si="7"/>
        <v>1203.6000000000001</v>
      </c>
      <c r="K36" s="7">
        <f t="shared" si="7"/>
        <v>4.1410000000000009</v>
      </c>
      <c r="L36" s="7">
        <f t="shared" si="7"/>
        <v>9.39</v>
      </c>
      <c r="M36" s="7">
        <f t="shared" si="7"/>
        <v>3.24</v>
      </c>
      <c r="N36" s="7">
        <f t="shared" si="7"/>
        <v>1180.8</v>
      </c>
      <c r="O36" s="7">
        <f t="shared" si="7"/>
        <v>1230.1999999999998</v>
      </c>
      <c r="P36" s="7">
        <f t="shared" si="7"/>
        <v>0.29100000000000004</v>
      </c>
      <c r="Q36" s="7">
        <f t="shared" si="7"/>
        <v>1251.3000000000002</v>
      </c>
      <c r="R36" s="7">
        <f t="shared" si="7"/>
        <v>4.4000000000000004E-2</v>
      </c>
      <c r="S36" s="7">
        <f t="shared" si="7"/>
        <v>289.89999999999998</v>
      </c>
      <c r="T36" s="7">
        <f t="shared" si="7"/>
        <v>17.099999999999998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7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workbookViewId="0">
      <selection activeCell="B15" sqref="B15"/>
    </sheetView>
  </sheetViews>
  <sheetFormatPr defaultRowHeight="15"/>
  <cols>
    <col min="1" max="1" width="6.140625" customWidth="1"/>
    <col min="2" max="2" width="26.85546875" customWidth="1"/>
    <col min="3" max="3" width="8.5703125" customWidth="1"/>
    <col min="4" max="4" width="7.85546875" customWidth="1"/>
    <col min="5" max="5" width="6.42578125" customWidth="1"/>
    <col min="6" max="6" width="7.140625" customWidth="1"/>
    <col min="7" max="7" width="10.5703125" customWidth="1"/>
    <col min="8" max="8" width="6.5703125" customWidth="1"/>
    <col min="9" max="9" width="7.28515625" customWidth="1"/>
    <col min="10" max="12" width="7.140625" customWidth="1"/>
    <col min="13" max="13" width="6.42578125" customWidth="1"/>
    <col min="14" max="14" width="6.28515625" customWidth="1"/>
    <col min="15" max="15" width="6.85546875" customWidth="1"/>
    <col min="16" max="16" width="6.140625" customWidth="1"/>
    <col min="17" max="17" width="6.42578125" customWidth="1"/>
    <col min="18" max="18" width="5.7109375" customWidth="1"/>
    <col min="19" max="19" width="6.7109375" customWidth="1"/>
    <col min="20" max="20" width="6.42578125" customWidth="1"/>
  </cols>
  <sheetData>
    <row r="1" spans="1:20" ht="16.5" customHeight="1" thickBot="1">
      <c r="A1" s="89" t="s">
        <v>24</v>
      </c>
      <c r="B1" s="120" t="s">
        <v>131</v>
      </c>
      <c r="C1" s="115" t="s">
        <v>0</v>
      </c>
      <c r="D1" s="123" t="s">
        <v>22</v>
      </c>
      <c r="E1" s="124"/>
      <c r="F1" s="125"/>
      <c r="G1" s="115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39.75" customHeight="1" thickBot="1">
      <c r="A2" s="90"/>
      <c r="B2" s="130"/>
      <c r="C2" s="116"/>
      <c r="D2" s="132"/>
      <c r="E2" s="133"/>
      <c r="F2" s="134"/>
      <c r="G2" s="116"/>
      <c r="H2" s="110" t="s">
        <v>4</v>
      </c>
      <c r="I2" s="110" t="s">
        <v>5</v>
      </c>
      <c r="J2" s="110" t="s">
        <v>6</v>
      </c>
      <c r="K2" s="11"/>
      <c r="L2" s="18"/>
      <c r="M2" s="110" t="s">
        <v>26</v>
      </c>
      <c r="N2" s="110" t="s">
        <v>7</v>
      </c>
      <c r="O2" s="110" t="s">
        <v>8</v>
      </c>
      <c r="P2" s="18"/>
      <c r="Q2" s="18"/>
      <c r="R2" s="18"/>
      <c r="S2" s="110" t="s">
        <v>9</v>
      </c>
      <c r="T2" s="110" t="s">
        <v>10</v>
      </c>
    </row>
    <row r="3" spans="1:20" ht="21" customHeight="1" thickBot="1">
      <c r="A3" s="91"/>
      <c r="B3" s="131"/>
      <c r="C3" s="117"/>
      <c r="D3" s="7" t="s">
        <v>11</v>
      </c>
      <c r="E3" s="7" t="s">
        <v>12</v>
      </c>
      <c r="F3" s="7" t="s">
        <v>13</v>
      </c>
      <c r="G3" s="117"/>
      <c r="H3" s="111"/>
      <c r="I3" s="111"/>
      <c r="J3" s="129"/>
      <c r="K3" s="19" t="s">
        <v>29</v>
      </c>
      <c r="L3" s="19" t="s">
        <v>30</v>
      </c>
      <c r="M3" s="111"/>
      <c r="N3" s="129"/>
      <c r="O3" s="111"/>
      <c r="P3" s="19" t="s">
        <v>32</v>
      </c>
      <c r="Q3" s="19" t="s">
        <v>31</v>
      </c>
      <c r="R3" s="19" t="s">
        <v>33</v>
      </c>
      <c r="S3" s="111"/>
      <c r="T3" s="111"/>
    </row>
    <row r="4" spans="1:20" ht="16.5" customHeight="1" thickBot="1">
      <c r="A4" s="10"/>
      <c r="B4" s="7" t="s">
        <v>14</v>
      </c>
      <c r="C4" s="6"/>
      <c r="D4" s="6"/>
      <c r="E4" s="6"/>
      <c r="F4" s="6"/>
      <c r="G4" s="1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thickBot="1">
      <c r="A5" s="10">
        <v>8.1</v>
      </c>
      <c r="B5" s="8" t="s">
        <v>62</v>
      </c>
      <c r="C5" s="6">
        <v>250</v>
      </c>
      <c r="D5" s="6">
        <v>30.3</v>
      </c>
      <c r="E5" s="6">
        <v>25.3</v>
      </c>
      <c r="F5" s="6">
        <v>71.5</v>
      </c>
      <c r="G5" s="6">
        <v>303.10000000000002</v>
      </c>
      <c r="H5" s="6">
        <v>0</v>
      </c>
      <c r="I5" s="6">
        <v>10</v>
      </c>
      <c r="J5" s="6">
        <v>84.3</v>
      </c>
      <c r="K5" s="6">
        <v>0</v>
      </c>
      <c r="L5" s="6">
        <v>0</v>
      </c>
      <c r="M5" s="6">
        <v>0.2</v>
      </c>
      <c r="N5" s="6">
        <v>98</v>
      </c>
      <c r="O5" s="6">
        <v>197</v>
      </c>
      <c r="P5" s="6">
        <v>0</v>
      </c>
      <c r="Q5" s="6">
        <v>1.1000000000000001</v>
      </c>
      <c r="R5" s="6">
        <v>0</v>
      </c>
      <c r="S5" s="6">
        <v>25</v>
      </c>
      <c r="T5" s="6">
        <v>0.9</v>
      </c>
    </row>
    <row r="6" spans="1:20" ht="16.5" customHeight="1" thickBot="1">
      <c r="A6" s="78">
        <v>10.11</v>
      </c>
      <c r="B6" s="15" t="s">
        <v>37</v>
      </c>
      <c r="C6" s="5">
        <v>200</v>
      </c>
      <c r="D6" s="5">
        <v>1.7</v>
      </c>
      <c r="E6" s="5">
        <v>1.6</v>
      </c>
      <c r="F6" s="5">
        <v>11.4</v>
      </c>
      <c r="G6" s="5">
        <v>66.3</v>
      </c>
      <c r="H6" s="5">
        <v>0</v>
      </c>
      <c r="I6" s="5">
        <v>0</v>
      </c>
      <c r="J6" s="5">
        <v>0</v>
      </c>
      <c r="K6" s="5">
        <v>0</v>
      </c>
      <c r="L6" s="5">
        <v>4</v>
      </c>
      <c r="M6" s="5">
        <v>0</v>
      </c>
      <c r="N6" s="5">
        <v>240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16.5" thickBot="1">
      <c r="A7" s="10">
        <v>1.1599999999999999</v>
      </c>
      <c r="B7" s="8" t="s">
        <v>80</v>
      </c>
      <c r="C7" s="16" t="s">
        <v>121</v>
      </c>
      <c r="D7" s="6">
        <v>5.0999999999999996</v>
      </c>
      <c r="E7" s="6">
        <v>8.1</v>
      </c>
      <c r="F7" s="6">
        <v>18</v>
      </c>
      <c r="G7" s="6">
        <v>166.8</v>
      </c>
      <c r="H7" s="6">
        <v>0.04</v>
      </c>
      <c r="I7" s="6">
        <v>0.1</v>
      </c>
      <c r="J7" s="6">
        <v>57</v>
      </c>
      <c r="K7" s="6">
        <v>0</v>
      </c>
      <c r="L7" s="6">
        <v>0.1</v>
      </c>
      <c r="M7" s="6">
        <v>7.0000000000000007E-2</v>
      </c>
      <c r="N7" s="6">
        <v>3</v>
      </c>
      <c r="O7" s="6">
        <v>121</v>
      </c>
      <c r="P7" s="6">
        <v>0</v>
      </c>
      <c r="Q7" s="6">
        <v>50</v>
      </c>
      <c r="R7" s="6">
        <v>0</v>
      </c>
      <c r="S7" s="6">
        <v>0.5</v>
      </c>
      <c r="T7" s="6">
        <v>0.7</v>
      </c>
    </row>
    <row r="8" spans="1:20" ht="16.5" thickBot="1">
      <c r="A8" s="10"/>
      <c r="B8" s="7" t="s">
        <v>16</v>
      </c>
      <c r="C8" s="7">
        <v>550</v>
      </c>
      <c r="D8" s="7">
        <f t="shared" ref="D8:T8" si="0">SUM(D5:D7)</f>
        <v>37.1</v>
      </c>
      <c r="E8" s="7">
        <f t="shared" si="0"/>
        <v>35</v>
      </c>
      <c r="F8" s="7">
        <f t="shared" si="0"/>
        <v>100.9</v>
      </c>
      <c r="G8" s="7">
        <f t="shared" si="0"/>
        <v>536.20000000000005</v>
      </c>
      <c r="H8" s="7">
        <f t="shared" si="0"/>
        <v>0.04</v>
      </c>
      <c r="I8" s="7">
        <f t="shared" si="0"/>
        <v>10.1</v>
      </c>
      <c r="J8" s="7">
        <f t="shared" si="0"/>
        <v>141.30000000000001</v>
      </c>
      <c r="K8" s="7">
        <f t="shared" si="0"/>
        <v>0</v>
      </c>
      <c r="L8" s="7">
        <f t="shared" si="0"/>
        <v>4.0999999999999996</v>
      </c>
      <c r="M8" s="7">
        <f t="shared" si="0"/>
        <v>0.27</v>
      </c>
      <c r="N8" s="7">
        <f t="shared" si="0"/>
        <v>341</v>
      </c>
      <c r="O8" s="7">
        <f t="shared" si="0"/>
        <v>318</v>
      </c>
      <c r="P8" s="7">
        <f t="shared" si="0"/>
        <v>0</v>
      </c>
      <c r="Q8" s="7">
        <f t="shared" si="0"/>
        <v>51.1</v>
      </c>
      <c r="R8" s="7">
        <f t="shared" si="0"/>
        <v>0</v>
      </c>
      <c r="S8" s="7">
        <f t="shared" si="0"/>
        <v>25.5</v>
      </c>
      <c r="T8" s="7">
        <f t="shared" si="0"/>
        <v>1.6</v>
      </c>
    </row>
    <row r="9" spans="1:20" ht="16.5" thickBot="1">
      <c r="A9" s="10"/>
      <c r="B9" s="7" t="s">
        <v>41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6.5" thickBot="1">
      <c r="A10" s="10">
        <v>13.1</v>
      </c>
      <c r="B10" s="85" t="s">
        <v>27</v>
      </c>
      <c r="C10" s="6">
        <v>200</v>
      </c>
      <c r="D10" s="6">
        <v>0.4</v>
      </c>
      <c r="E10" s="6">
        <v>0.4</v>
      </c>
      <c r="F10" s="6">
        <v>9.8000000000000007</v>
      </c>
      <c r="G10" s="6">
        <v>107</v>
      </c>
      <c r="H10" s="6">
        <v>0.03</v>
      </c>
      <c r="I10" s="6">
        <v>10</v>
      </c>
      <c r="J10" s="6">
        <v>5</v>
      </c>
      <c r="K10" s="6">
        <v>0.1</v>
      </c>
      <c r="L10" s="6">
        <v>0</v>
      </c>
      <c r="M10" s="6">
        <v>0.02</v>
      </c>
      <c r="N10" s="6">
        <v>16</v>
      </c>
      <c r="O10" s="6">
        <v>11</v>
      </c>
      <c r="P10" s="6">
        <v>0</v>
      </c>
      <c r="Q10" s="6">
        <v>278</v>
      </c>
      <c r="R10" s="6">
        <v>0</v>
      </c>
      <c r="S10" s="6">
        <v>9</v>
      </c>
      <c r="T10" s="6">
        <v>0.2</v>
      </c>
    </row>
    <row r="11" spans="1:20" ht="16.5" customHeight="1" thickBot="1">
      <c r="A11" s="10"/>
      <c r="B11" s="9" t="s">
        <v>51</v>
      </c>
      <c r="C11" s="7">
        <f>SUM(C10:C10)</f>
        <v>200</v>
      </c>
      <c r="D11" s="7">
        <f>SUM(D10:D10)</f>
        <v>0.4</v>
      </c>
      <c r="E11" s="7">
        <f>SUM(E10:E10)</f>
        <v>0.4</v>
      </c>
      <c r="F11" s="7">
        <f>SUM(F10:F10)</f>
        <v>9.8000000000000007</v>
      </c>
      <c r="G11" s="7">
        <f>SUM(G10:G10)</f>
        <v>107</v>
      </c>
      <c r="H11" s="7">
        <f t="shared" ref="H11:T11" si="1">SUM(H10)</f>
        <v>0.03</v>
      </c>
      <c r="I11" s="7">
        <f t="shared" si="1"/>
        <v>10</v>
      </c>
      <c r="J11" s="7">
        <f t="shared" si="1"/>
        <v>5</v>
      </c>
      <c r="K11" s="7">
        <f t="shared" si="1"/>
        <v>0.1</v>
      </c>
      <c r="L11" s="7">
        <f t="shared" si="1"/>
        <v>0</v>
      </c>
      <c r="M11" s="7">
        <f t="shared" si="1"/>
        <v>0.02</v>
      </c>
      <c r="N11" s="7">
        <f t="shared" si="1"/>
        <v>16</v>
      </c>
      <c r="O11" s="7">
        <f t="shared" si="1"/>
        <v>11</v>
      </c>
      <c r="P11" s="7">
        <f t="shared" si="1"/>
        <v>0</v>
      </c>
      <c r="Q11" s="7">
        <f t="shared" si="1"/>
        <v>278</v>
      </c>
      <c r="R11" s="7">
        <f t="shared" si="1"/>
        <v>0</v>
      </c>
      <c r="S11" s="7">
        <f t="shared" si="1"/>
        <v>9</v>
      </c>
      <c r="T11" s="7">
        <f t="shared" si="1"/>
        <v>0.2</v>
      </c>
    </row>
    <row r="12" spans="1:20" ht="16.5" thickBot="1">
      <c r="A12" s="10"/>
      <c r="B12" s="7" t="s">
        <v>17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0.25" customHeight="1" thickBot="1">
      <c r="A13" s="10">
        <v>3.3</v>
      </c>
      <c r="B13" s="8" t="s">
        <v>65</v>
      </c>
      <c r="C13" s="6">
        <v>100</v>
      </c>
      <c r="D13" s="6">
        <v>1.1000000000000001</v>
      </c>
      <c r="E13" s="6">
        <v>4.2</v>
      </c>
      <c r="F13" s="6">
        <v>8.1999999999999993</v>
      </c>
      <c r="G13" s="6">
        <v>75.099999999999994</v>
      </c>
      <c r="H13" s="6">
        <v>0.02</v>
      </c>
      <c r="I13" s="6">
        <v>8</v>
      </c>
      <c r="J13" s="6">
        <v>7</v>
      </c>
      <c r="K13" s="6">
        <v>1</v>
      </c>
      <c r="L13" s="6">
        <v>0</v>
      </c>
      <c r="M13" s="6">
        <v>0.03</v>
      </c>
      <c r="N13" s="6">
        <v>19</v>
      </c>
      <c r="O13" s="6">
        <v>26</v>
      </c>
      <c r="P13" s="6">
        <v>0</v>
      </c>
      <c r="Q13" s="6">
        <v>243</v>
      </c>
      <c r="R13" s="6">
        <v>0.02</v>
      </c>
      <c r="S13" s="6">
        <v>0</v>
      </c>
      <c r="T13" s="6">
        <v>1.6</v>
      </c>
    </row>
    <row r="14" spans="1:20" ht="16.5" thickBot="1">
      <c r="A14" s="10">
        <v>5.4</v>
      </c>
      <c r="B14" s="8" t="s">
        <v>66</v>
      </c>
      <c r="C14" s="6">
        <v>300</v>
      </c>
      <c r="D14" s="6">
        <v>9.1</v>
      </c>
      <c r="E14" s="6">
        <v>3.8</v>
      </c>
      <c r="F14" s="6">
        <v>14.6</v>
      </c>
      <c r="G14" s="6">
        <v>129</v>
      </c>
      <c r="H14" s="6">
        <v>0.1</v>
      </c>
      <c r="I14" s="6">
        <v>8.1</v>
      </c>
      <c r="J14" s="6">
        <v>105</v>
      </c>
      <c r="K14" s="6">
        <v>0</v>
      </c>
      <c r="L14" s="6">
        <v>6.0000000000000001E-3</v>
      </c>
      <c r="M14" s="6">
        <v>0.09</v>
      </c>
      <c r="N14" s="6">
        <v>26.4</v>
      </c>
      <c r="O14" s="6">
        <v>0</v>
      </c>
      <c r="P14" s="6">
        <v>0</v>
      </c>
      <c r="Q14" s="6">
        <v>221</v>
      </c>
      <c r="R14" s="6">
        <v>0</v>
      </c>
      <c r="S14" s="6">
        <v>24</v>
      </c>
      <c r="T14" s="6">
        <v>0.9</v>
      </c>
    </row>
    <row r="15" spans="1:20" ht="31.5" customHeight="1" thickBot="1">
      <c r="A15" s="10">
        <v>4.2</v>
      </c>
      <c r="B15" s="85" t="s">
        <v>123</v>
      </c>
      <c r="C15" s="6">
        <v>200</v>
      </c>
      <c r="D15" s="6">
        <v>4.7</v>
      </c>
      <c r="E15" s="6">
        <v>6.3</v>
      </c>
      <c r="F15" s="6">
        <v>28.6</v>
      </c>
      <c r="G15" s="6">
        <v>198.4</v>
      </c>
      <c r="H15" s="6">
        <v>0.01</v>
      </c>
      <c r="I15" s="6">
        <v>3.7</v>
      </c>
      <c r="J15" s="6">
        <v>6</v>
      </c>
      <c r="K15" s="6">
        <v>0</v>
      </c>
      <c r="L15" s="6">
        <v>0</v>
      </c>
      <c r="M15" s="6">
        <v>0.01</v>
      </c>
      <c r="N15" s="6">
        <v>127</v>
      </c>
      <c r="O15" s="6">
        <v>0.6</v>
      </c>
      <c r="P15" s="6">
        <v>0</v>
      </c>
      <c r="Q15" s="6">
        <v>5.6</v>
      </c>
      <c r="R15" s="6">
        <v>0</v>
      </c>
      <c r="S15" s="6">
        <v>20</v>
      </c>
      <c r="T15" s="6">
        <v>0.7</v>
      </c>
    </row>
    <row r="16" spans="1:20" ht="16.5" thickBot="1">
      <c r="A16" s="10">
        <v>6.33</v>
      </c>
      <c r="B16" s="8" t="s">
        <v>67</v>
      </c>
      <c r="C16" s="6">
        <v>120</v>
      </c>
      <c r="D16" s="6">
        <v>11.6</v>
      </c>
      <c r="E16" s="6">
        <v>9.1</v>
      </c>
      <c r="F16" s="6">
        <v>10.9</v>
      </c>
      <c r="G16" s="6">
        <v>171.9</v>
      </c>
      <c r="H16" s="6">
        <v>0.1</v>
      </c>
      <c r="I16" s="6">
        <v>10</v>
      </c>
      <c r="J16" s="6">
        <v>5.8</v>
      </c>
      <c r="K16" s="6">
        <v>0.02</v>
      </c>
      <c r="L16" s="6">
        <v>1</v>
      </c>
      <c r="M16" s="6">
        <v>0</v>
      </c>
      <c r="N16" s="6">
        <v>19</v>
      </c>
      <c r="O16" s="6">
        <v>225</v>
      </c>
      <c r="P16" s="6">
        <v>0</v>
      </c>
      <c r="Q16" s="6">
        <v>10</v>
      </c>
      <c r="R16" s="6">
        <v>0</v>
      </c>
      <c r="S16" s="6">
        <v>13.2</v>
      </c>
      <c r="T16" s="6">
        <v>0</v>
      </c>
    </row>
    <row r="17" spans="1:20" ht="32.25" customHeight="1" thickBot="1">
      <c r="A17" s="10">
        <v>10.24</v>
      </c>
      <c r="B17" s="8" t="s">
        <v>150</v>
      </c>
      <c r="C17" s="6">
        <v>200</v>
      </c>
      <c r="D17" s="6">
        <v>0.5</v>
      </c>
      <c r="E17" s="6">
        <v>0.1</v>
      </c>
      <c r="F17" s="6">
        <v>20.6</v>
      </c>
      <c r="G17" s="6">
        <v>85.4</v>
      </c>
      <c r="H17" s="6">
        <v>0.03</v>
      </c>
      <c r="I17" s="6">
        <v>0</v>
      </c>
      <c r="J17" s="6">
        <v>0</v>
      </c>
      <c r="K17" s="6">
        <v>0.3</v>
      </c>
      <c r="L17" s="6">
        <v>0</v>
      </c>
      <c r="M17" s="6">
        <v>0</v>
      </c>
      <c r="N17" s="6">
        <v>35.450000000000003</v>
      </c>
      <c r="O17" s="6">
        <v>25.8</v>
      </c>
      <c r="P17" s="6">
        <v>0.1</v>
      </c>
      <c r="Q17" s="6">
        <v>25</v>
      </c>
      <c r="R17" s="6">
        <v>0</v>
      </c>
      <c r="S17" s="6">
        <v>10.4</v>
      </c>
      <c r="T17" s="6">
        <v>0.65</v>
      </c>
    </row>
    <row r="18" spans="1:20" ht="16.5" customHeight="1" thickBot="1">
      <c r="A18" s="10">
        <v>1.9</v>
      </c>
      <c r="B18" s="8" t="s">
        <v>15</v>
      </c>
      <c r="C18" s="6">
        <v>40</v>
      </c>
      <c r="D18" s="6">
        <v>3</v>
      </c>
      <c r="E18" s="6">
        <v>1.2</v>
      </c>
      <c r="F18" s="6">
        <v>20.6</v>
      </c>
      <c r="G18" s="6">
        <v>104.8</v>
      </c>
      <c r="H18" s="6">
        <v>0.02</v>
      </c>
      <c r="I18" s="6">
        <v>0.08</v>
      </c>
      <c r="J18" s="6">
        <v>0</v>
      </c>
      <c r="K18" s="6">
        <v>0</v>
      </c>
      <c r="L18" s="6">
        <v>0</v>
      </c>
      <c r="M18" s="6">
        <v>0.1</v>
      </c>
      <c r="N18" s="6">
        <v>50</v>
      </c>
      <c r="O18" s="6">
        <v>52</v>
      </c>
      <c r="P18" s="6">
        <v>0</v>
      </c>
      <c r="Q18" s="6">
        <v>56.4</v>
      </c>
      <c r="R18" s="6">
        <v>0</v>
      </c>
      <c r="S18" s="6">
        <v>16</v>
      </c>
      <c r="T18" s="6">
        <v>1.4</v>
      </c>
    </row>
    <row r="19" spans="1:20" ht="15.75" customHeight="1" thickBot="1">
      <c r="A19" s="25">
        <v>1.5</v>
      </c>
      <c r="B19" s="27" t="s">
        <v>18</v>
      </c>
      <c r="C19" s="26">
        <v>70</v>
      </c>
      <c r="D19" s="26">
        <v>4.5999999999999996</v>
      </c>
      <c r="E19" s="26">
        <v>0.8</v>
      </c>
      <c r="F19" s="26">
        <v>27.7</v>
      </c>
      <c r="G19" s="26">
        <v>138.6</v>
      </c>
      <c r="H19" s="26">
        <v>0.3</v>
      </c>
      <c r="I19" s="26">
        <v>0.2</v>
      </c>
      <c r="J19" s="26">
        <v>0</v>
      </c>
      <c r="K19" s="26">
        <v>0</v>
      </c>
      <c r="L19" s="26">
        <v>0</v>
      </c>
      <c r="M19" s="26">
        <v>0.2</v>
      </c>
      <c r="N19" s="26">
        <v>51</v>
      </c>
      <c r="O19" s="26">
        <v>87</v>
      </c>
      <c r="P19" s="26">
        <v>0</v>
      </c>
      <c r="Q19" s="26">
        <v>116</v>
      </c>
      <c r="R19" s="26">
        <v>0</v>
      </c>
      <c r="S19" s="26">
        <v>28</v>
      </c>
      <c r="T19" s="26">
        <v>1.9</v>
      </c>
    </row>
    <row r="20" spans="1:20" ht="16.5" thickBot="1">
      <c r="A20" s="10"/>
      <c r="B20" s="9" t="s">
        <v>19</v>
      </c>
      <c r="C20" s="7">
        <f>SUM(C13:C19)</f>
        <v>1030</v>
      </c>
      <c r="D20" s="7">
        <f>SUM(E13:E19)</f>
        <v>25.5</v>
      </c>
      <c r="E20" s="7">
        <f t="shared" ref="E20:T20" si="2">SUM(E13:E19)</f>
        <v>25.5</v>
      </c>
      <c r="F20" s="7">
        <f t="shared" si="2"/>
        <v>131.19999999999999</v>
      </c>
      <c r="G20" s="7">
        <f t="shared" si="2"/>
        <v>903.19999999999993</v>
      </c>
      <c r="H20" s="7">
        <f t="shared" si="2"/>
        <v>0.58000000000000007</v>
      </c>
      <c r="I20" s="7">
        <f t="shared" si="2"/>
        <v>30.08</v>
      </c>
      <c r="J20" s="7">
        <f t="shared" si="2"/>
        <v>123.8</v>
      </c>
      <c r="K20" s="7">
        <f t="shared" si="2"/>
        <v>1.32</v>
      </c>
      <c r="L20" s="7">
        <f t="shared" si="2"/>
        <v>1.006</v>
      </c>
      <c r="M20" s="7">
        <f t="shared" si="2"/>
        <v>0.43000000000000005</v>
      </c>
      <c r="N20" s="7">
        <f t="shared" si="2"/>
        <v>327.85</v>
      </c>
      <c r="O20" s="7">
        <f t="shared" si="2"/>
        <v>416.4</v>
      </c>
      <c r="P20" s="7">
        <f t="shared" si="2"/>
        <v>0.1</v>
      </c>
      <c r="Q20" s="7">
        <f t="shared" si="2"/>
        <v>677</v>
      </c>
      <c r="R20" s="7">
        <f t="shared" si="2"/>
        <v>0.02</v>
      </c>
      <c r="S20" s="7">
        <f t="shared" si="2"/>
        <v>111.60000000000001</v>
      </c>
      <c r="T20" s="7">
        <f t="shared" si="2"/>
        <v>7.15</v>
      </c>
    </row>
    <row r="21" spans="1:20" ht="16.5" thickBot="1">
      <c r="A21" s="10"/>
      <c r="B21" s="7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6.5" thickBot="1">
      <c r="A22" s="10">
        <v>1.1499999999999999</v>
      </c>
      <c r="B22" s="8" t="s">
        <v>77</v>
      </c>
      <c r="C22" s="6">
        <v>100</v>
      </c>
      <c r="D22" s="6">
        <v>1.7</v>
      </c>
      <c r="E22" s="6">
        <v>4.0999999999999996</v>
      </c>
      <c r="F22" s="6">
        <v>27.9</v>
      </c>
      <c r="G22" s="6">
        <v>227</v>
      </c>
      <c r="H22" s="6">
        <v>0.03</v>
      </c>
      <c r="I22" s="6">
        <v>0.3</v>
      </c>
      <c r="J22" s="6">
        <v>35</v>
      </c>
      <c r="K22" s="6">
        <v>0.5</v>
      </c>
      <c r="L22" s="6">
        <v>7.0000000000000007E-2</v>
      </c>
      <c r="M22" s="6">
        <v>0.02</v>
      </c>
      <c r="N22" s="6">
        <v>9.5</v>
      </c>
      <c r="O22" s="6">
        <v>23</v>
      </c>
      <c r="P22" s="6">
        <v>0</v>
      </c>
      <c r="Q22" s="6">
        <v>41</v>
      </c>
      <c r="R22" s="6">
        <v>0</v>
      </c>
      <c r="S22" s="6">
        <v>5</v>
      </c>
      <c r="T22" s="6">
        <v>0.4</v>
      </c>
    </row>
    <row r="23" spans="1:20" ht="16.5" thickBot="1">
      <c r="A23" s="77">
        <v>10.16</v>
      </c>
      <c r="B23" s="8" t="s">
        <v>64</v>
      </c>
      <c r="C23" s="6">
        <v>200</v>
      </c>
      <c r="D23" s="6">
        <v>1.9</v>
      </c>
      <c r="E23" s="6">
        <v>0.2</v>
      </c>
      <c r="F23" s="6">
        <v>5.6</v>
      </c>
      <c r="G23" s="6">
        <v>34.9</v>
      </c>
      <c r="H23" s="6">
        <v>0.06</v>
      </c>
      <c r="I23" s="6">
        <v>20</v>
      </c>
      <c r="J23" s="6">
        <v>0</v>
      </c>
      <c r="K23" s="6">
        <v>1</v>
      </c>
      <c r="L23" s="6">
        <v>0</v>
      </c>
      <c r="M23" s="6">
        <v>0.06</v>
      </c>
      <c r="N23" s="6">
        <v>14</v>
      </c>
      <c r="O23" s="6">
        <v>64</v>
      </c>
      <c r="P23" s="6">
        <v>0</v>
      </c>
      <c r="Q23" s="6">
        <v>8</v>
      </c>
      <c r="R23" s="6">
        <v>0</v>
      </c>
      <c r="S23" s="6">
        <v>24</v>
      </c>
      <c r="T23" s="6">
        <v>0.4</v>
      </c>
    </row>
    <row r="24" spans="1:20" ht="16.5" thickBot="1">
      <c r="A24" s="10"/>
      <c r="B24" s="9" t="s">
        <v>46</v>
      </c>
      <c r="C24" s="17">
        <f t="shared" ref="C24:O24" si="3">SUM(C22:C23)</f>
        <v>300</v>
      </c>
      <c r="D24" s="7">
        <f t="shared" si="3"/>
        <v>3.5999999999999996</v>
      </c>
      <c r="E24" s="7">
        <f t="shared" si="3"/>
        <v>4.3</v>
      </c>
      <c r="F24" s="7">
        <f t="shared" si="3"/>
        <v>33.5</v>
      </c>
      <c r="G24" s="7">
        <f t="shared" si="3"/>
        <v>261.89999999999998</v>
      </c>
      <c r="H24" s="7">
        <f t="shared" si="3"/>
        <v>0.09</v>
      </c>
      <c r="I24" s="7">
        <f t="shared" si="3"/>
        <v>20.3</v>
      </c>
      <c r="J24" s="7">
        <f t="shared" si="3"/>
        <v>35</v>
      </c>
      <c r="K24" s="7">
        <f t="shared" si="3"/>
        <v>1.5</v>
      </c>
      <c r="L24" s="7">
        <f t="shared" si="3"/>
        <v>7.0000000000000007E-2</v>
      </c>
      <c r="M24" s="7">
        <f t="shared" si="3"/>
        <v>0.08</v>
      </c>
      <c r="N24" s="7">
        <f t="shared" si="3"/>
        <v>23.5</v>
      </c>
      <c r="O24" s="7">
        <f t="shared" si="3"/>
        <v>87</v>
      </c>
      <c r="P24" s="7">
        <f>SUM(P22:P23)</f>
        <v>0</v>
      </c>
      <c r="Q24" s="7">
        <f>SUM(Q22:Q23)</f>
        <v>49</v>
      </c>
      <c r="R24" s="7">
        <f>SUM(R22:R23)</f>
        <v>0</v>
      </c>
      <c r="S24" s="7">
        <f>SUM(S22:S23)</f>
        <v>29</v>
      </c>
      <c r="T24" s="7">
        <f>SUM(T22:T23)</f>
        <v>0.8</v>
      </c>
    </row>
    <row r="25" spans="1:20" ht="16.5" thickBot="1">
      <c r="A25" s="10"/>
      <c r="B25" s="7" t="s">
        <v>47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thickBot="1">
      <c r="A26" s="10">
        <v>6.4</v>
      </c>
      <c r="B26" s="8" t="s">
        <v>125</v>
      </c>
      <c r="C26" s="6">
        <v>330</v>
      </c>
      <c r="D26" s="6">
        <v>9.4</v>
      </c>
      <c r="E26" s="6">
        <v>18.899999999999999</v>
      </c>
      <c r="F26" s="6">
        <v>20.100000000000001</v>
      </c>
      <c r="G26" s="6">
        <v>340.5</v>
      </c>
      <c r="H26" s="6">
        <v>0.01</v>
      </c>
      <c r="I26" s="6">
        <v>0</v>
      </c>
      <c r="J26" s="6">
        <v>500.23</v>
      </c>
      <c r="K26" s="6">
        <v>0.01</v>
      </c>
      <c r="L26" s="6">
        <v>5</v>
      </c>
      <c r="M26" s="6">
        <v>0.3</v>
      </c>
      <c r="N26" s="6">
        <v>115</v>
      </c>
      <c r="O26" s="6">
        <v>105</v>
      </c>
      <c r="P26" s="6">
        <v>0</v>
      </c>
      <c r="Q26" s="6">
        <v>10</v>
      </c>
      <c r="R26" s="6">
        <v>0.02</v>
      </c>
      <c r="S26" s="6">
        <v>49.1</v>
      </c>
      <c r="T26" s="6">
        <v>3.3</v>
      </c>
    </row>
    <row r="27" spans="1:20" ht="16.5" thickBot="1">
      <c r="A27" s="78">
        <v>10.15</v>
      </c>
      <c r="B27" s="15" t="s">
        <v>68</v>
      </c>
      <c r="C27" s="5">
        <v>200</v>
      </c>
      <c r="D27" s="5">
        <v>0.2</v>
      </c>
      <c r="E27" s="5">
        <v>0</v>
      </c>
      <c r="F27" s="5">
        <v>9.5</v>
      </c>
      <c r="G27" s="5">
        <v>40.1</v>
      </c>
      <c r="H27" s="5">
        <v>0</v>
      </c>
      <c r="I27" s="5">
        <v>1.4</v>
      </c>
      <c r="J27" s="5">
        <v>2</v>
      </c>
      <c r="K27" s="5">
        <v>1</v>
      </c>
      <c r="L27" s="5">
        <v>0</v>
      </c>
      <c r="M27" s="5">
        <v>0</v>
      </c>
      <c r="N27" s="5">
        <v>2.4</v>
      </c>
      <c r="O27" s="5">
        <v>1.2</v>
      </c>
      <c r="P27" s="5">
        <v>0</v>
      </c>
      <c r="Q27" s="5">
        <v>12.2</v>
      </c>
      <c r="R27" s="5">
        <v>0</v>
      </c>
      <c r="S27" s="5">
        <v>0.8</v>
      </c>
      <c r="T27" s="5">
        <v>0.08</v>
      </c>
    </row>
    <row r="28" spans="1:20" ht="16.5" thickBot="1">
      <c r="A28" s="77">
        <v>1.1000000000000001</v>
      </c>
      <c r="B28" s="8" t="s">
        <v>15</v>
      </c>
      <c r="C28" s="6">
        <v>50</v>
      </c>
      <c r="D28" s="6">
        <v>4.5</v>
      </c>
      <c r="E28" s="6">
        <v>1.7</v>
      </c>
      <c r="F28" s="6">
        <v>30.8</v>
      </c>
      <c r="G28" s="6">
        <v>157.19999999999999</v>
      </c>
      <c r="H28" s="6">
        <v>0.2</v>
      </c>
      <c r="I28" s="6">
        <v>0.1</v>
      </c>
      <c r="J28" s="6">
        <v>0</v>
      </c>
      <c r="K28" s="6">
        <v>0</v>
      </c>
      <c r="L28" s="6">
        <v>0</v>
      </c>
      <c r="M28" s="6">
        <v>0.1</v>
      </c>
      <c r="N28" s="6">
        <v>75</v>
      </c>
      <c r="O28" s="6">
        <v>77</v>
      </c>
      <c r="P28" s="6">
        <v>0</v>
      </c>
      <c r="Q28" s="6">
        <v>5</v>
      </c>
      <c r="R28" s="6">
        <v>0</v>
      </c>
      <c r="S28" s="6">
        <v>25</v>
      </c>
      <c r="T28" s="6">
        <v>2.1</v>
      </c>
    </row>
    <row r="29" spans="1:20" ht="16.5" thickBot="1">
      <c r="A29" s="10">
        <v>1.5</v>
      </c>
      <c r="B29" s="8" t="s">
        <v>18</v>
      </c>
      <c r="C29" s="6">
        <v>60</v>
      </c>
      <c r="D29" s="6">
        <v>4</v>
      </c>
      <c r="E29" s="6">
        <v>0.7</v>
      </c>
      <c r="F29" s="6">
        <v>23.8</v>
      </c>
      <c r="G29" s="6">
        <v>118.8</v>
      </c>
      <c r="H29" s="6">
        <v>0.2</v>
      </c>
      <c r="I29" s="6">
        <v>0.2</v>
      </c>
      <c r="J29" s="6">
        <v>0</v>
      </c>
      <c r="K29" s="6">
        <v>0</v>
      </c>
      <c r="L29" s="6">
        <v>0</v>
      </c>
      <c r="M29" s="6">
        <v>0.2</v>
      </c>
      <c r="N29" s="6">
        <v>43</v>
      </c>
      <c r="O29" s="6">
        <v>75</v>
      </c>
      <c r="P29" s="6">
        <v>0</v>
      </c>
      <c r="Q29" s="6">
        <v>99</v>
      </c>
      <c r="R29" s="6">
        <v>0</v>
      </c>
      <c r="S29" s="6">
        <v>24</v>
      </c>
      <c r="T29" s="6">
        <v>1.6</v>
      </c>
    </row>
    <row r="30" spans="1:20" ht="16.5" thickBot="1">
      <c r="A30" s="10"/>
      <c r="B30" s="9" t="s">
        <v>20</v>
      </c>
      <c r="C30" s="7">
        <f t="shared" ref="C30:T30" si="4">SUM(C26:C29)</f>
        <v>640</v>
      </c>
      <c r="D30" s="7">
        <f t="shared" si="4"/>
        <v>18.100000000000001</v>
      </c>
      <c r="E30" s="7">
        <f t="shared" si="4"/>
        <v>21.299999999999997</v>
      </c>
      <c r="F30" s="7">
        <f t="shared" si="4"/>
        <v>84.2</v>
      </c>
      <c r="G30" s="7">
        <f t="shared" si="4"/>
        <v>656.59999999999991</v>
      </c>
      <c r="H30" s="7">
        <f t="shared" si="4"/>
        <v>0.41000000000000003</v>
      </c>
      <c r="I30" s="7">
        <f t="shared" si="4"/>
        <v>1.7</v>
      </c>
      <c r="J30" s="7">
        <f t="shared" si="4"/>
        <v>502.23</v>
      </c>
      <c r="K30" s="7">
        <f t="shared" si="4"/>
        <v>1.01</v>
      </c>
      <c r="L30" s="7">
        <f t="shared" si="4"/>
        <v>5</v>
      </c>
      <c r="M30" s="7">
        <f t="shared" si="4"/>
        <v>0.60000000000000009</v>
      </c>
      <c r="N30" s="7">
        <f t="shared" si="4"/>
        <v>235.4</v>
      </c>
      <c r="O30" s="7">
        <f t="shared" si="4"/>
        <v>258.2</v>
      </c>
      <c r="P30" s="7">
        <f t="shared" si="4"/>
        <v>0</v>
      </c>
      <c r="Q30" s="7">
        <f t="shared" si="4"/>
        <v>126.2</v>
      </c>
      <c r="R30" s="7">
        <f t="shared" si="4"/>
        <v>0.02</v>
      </c>
      <c r="S30" s="7">
        <f t="shared" si="4"/>
        <v>98.9</v>
      </c>
      <c r="T30" s="7">
        <f t="shared" si="4"/>
        <v>7.08</v>
      </c>
    </row>
    <row r="31" spans="1:20" ht="16.5" thickBot="1">
      <c r="A31" s="10"/>
      <c r="B31" s="7" t="s">
        <v>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6.5" thickBot="1">
      <c r="A32" s="10">
        <v>10.9</v>
      </c>
      <c r="B32" s="8" t="s">
        <v>36</v>
      </c>
      <c r="C32" s="6">
        <v>200</v>
      </c>
      <c r="D32" s="6">
        <v>5.8</v>
      </c>
      <c r="E32" s="6">
        <v>5</v>
      </c>
      <c r="F32" s="6">
        <v>8.4</v>
      </c>
      <c r="G32" s="6">
        <v>108</v>
      </c>
      <c r="H32" s="6">
        <v>0.04</v>
      </c>
      <c r="I32" s="6">
        <v>0.6</v>
      </c>
      <c r="J32" s="6">
        <v>66</v>
      </c>
      <c r="K32" s="6">
        <v>0</v>
      </c>
      <c r="L32" s="6">
        <v>0</v>
      </c>
      <c r="M32" s="6">
        <v>0.26</v>
      </c>
      <c r="N32" s="6">
        <v>248</v>
      </c>
      <c r="O32" s="6">
        <v>184</v>
      </c>
      <c r="P32" s="6">
        <v>0</v>
      </c>
      <c r="Q32" s="6">
        <v>9.1999999999999993</v>
      </c>
      <c r="R32" s="6">
        <v>0</v>
      </c>
      <c r="S32" s="6">
        <v>28</v>
      </c>
      <c r="T32" s="6">
        <v>0.2</v>
      </c>
    </row>
    <row r="33" spans="1:20" ht="16.5" thickBot="1">
      <c r="A33" s="10"/>
      <c r="B33" s="9" t="s">
        <v>52</v>
      </c>
      <c r="C33" s="7">
        <f t="shared" ref="C33:T33" si="5">SUM(C32)</f>
        <v>200</v>
      </c>
      <c r="D33" s="7">
        <f t="shared" si="5"/>
        <v>5.8</v>
      </c>
      <c r="E33" s="7">
        <f t="shared" si="5"/>
        <v>5</v>
      </c>
      <c r="F33" s="7">
        <f t="shared" si="5"/>
        <v>8.4</v>
      </c>
      <c r="G33" s="7">
        <f t="shared" si="5"/>
        <v>108</v>
      </c>
      <c r="H33" s="7">
        <f t="shared" si="5"/>
        <v>0.04</v>
      </c>
      <c r="I33" s="7">
        <f t="shared" si="5"/>
        <v>0.6</v>
      </c>
      <c r="J33" s="7">
        <f t="shared" si="5"/>
        <v>66</v>
      </c>
      <c r="K33" s="7">
        <f t="shared" si="5"/>
        <v>0</v>
      </c>
      <c r="L33" s="7">
        <f t="shared" si="5"/>
        <v>0</v>
      </c>
      <c r="M33" s="7">
        <f t="shared" si="5"/>
        <v>0.26</v>
      </c>
      <c r="N33" s="7">
        <f t="shared" si="5"/>
        <v>248</v>
      </c>
      <c r="O33" s="7">
        <f t="shared" si="5"/>
        <v>184</v>
      </c>
      <c r="P33" s="7">
        <f t="shared" si="5"/>
        <v>0</v>
      </c>
      <c r="Q33" s="7">
        <f t="shared" si="5"/>
        <v>9.1999999999999993</v>
      </c>
      <c r="R33" s="7">
        <f t="shared" si="5"/>
        <v>0</v>
      </c>
      <c r="S33" s="7">
        <f t="shared" si="5"/>
        <v>28</v>
      </c>
      <c r="T33" s="7">
        <f t="shared" si="5"/>
        <v>0.2</v>
      </c>
    </row>
    <row r="34" spans="1:20" ht="16.5" thickBot="1">
      <c r="A34" s="10"/>
      <c r="B34" s="7" t="s">
        <v>21</v>
      </c>
      <c r="C34" s="7"/>
      <c r="D34" s="7">
        <f>SUM(D8,D11,D20,D24,D30,D33)</f>
        <v>90.499999999999986</v>
      </c>
      <c r="E34" s="7">
        <f>SUM(E8,E11,E20,E24,E30,E33)</f>
        <v>91.5</v>
      </c>
      <c r="F34" s="7">
        <f>SUM(F8,F11,F20,F24,F30,F33)</f>
        <v>367.99999999999994</v>
      </c>
      <c r="G34" s="7">
        <f>SUM(G8,G11,G20,G24,G30,G33)</f>
        <v>2572.9</v>
      </c>
      <c r="H34" s="7">
        <f>SUM(H8,H11,H20,H24,H30,H30,H33)</f>
        <v>1.6</v>
      </c>
      <c r="I34" s="7">
        <f t="shared" ref="I34:T34" si="6">SUM(I8,I11,I20,I24,I30,I33)</f>
        <v>72.78</v>
      </c>
      <c r="J34" s="7">
        <f t="shared" si="6"/>
        <v>873.33</v>
      </c>
      <c r="K34" s="7">
        <f t="shared" si="6"/>
        <v>3.9299999999999997</v>
      </c>
      <c r="L34" s="7">
        <f t="shared" si="6"/>
        <v>10.176</v>
      </c>
      <c r="M34" s="7">
        <f t="shared" si="6"/>
        <v>1.6600000000000001</v>
      </c>
      <c r="N34" s="7">
        <f t="shared" si="6"/>
        <v>1191.75</v>
      </c>
      <c r="O34" s="7">
        <f t="shared" si="6"/>
        <v>1274.5999999999999</v>
      </c>
      <c r="P34" s="7">
        <f t="shared" si="6"/>
        <v>0.1</v>
      </c>
      <c r="Q34" s="7">
        <f t="shared" si="6"/>
        <v>1190.5</v>
      </c>
      <c r="R34" s="7">
        <f t="shared" si="6"/>
        <v>0.04</v>
      </c>
      <c r="S34" s="7">
        <f t="shared" si="6"/>
        <v>302</v>
      </c>
      <c r="T34" s="7">
        <f t="shared" si="6"/>
        <v>17.03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8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topLeftCell="A16" workbookViewId="0">
      <selection activeCell="B5" sqref="B5"/>
    </sheetView>
  </sheetViews>
  <sheetFormatPr defaultRowHeight="15"/>
  <cols>
    <col min="1" max="1" width="6" customWidth="1"/>
    <col min="2" max="2" width="30.28515625" customWidth="1"/>
    <col min="3" max="3" width="8.42578125" customWidth="1"/>
    <col min="4" max="4" width="7.28515625" customWidth="1"/>
    <col min="5" max="5" width="7.7109375" customWidth="1"/>
    <col min="6" max="6" width="7.28515625" customWidth="1"/>
    <col min="7" max="7" width="8" customWidth="1"/>
    <col min="8" max="8" width="5.85546875" customWidth="1"/>
    <col min="9" max="9" width="6" customWidth="1"/>
    <col min="10" max="11" width="5.85546875" customWidth="1"/>
    <col min="12" max="12" width="5.28515625" customWidth="1"/>
    <col min="13" max="13" width="6.28515625" customWidth="1"/>
    <col min="14" max="14" width="7.28515625" customWidth="1"/>
    <col min="15" max="15" width="5.7109375" customWidth="1"/>
    <col min="16" max="16" width="6.28515625" customWidth="1"/>
    <col min="17" max="17" width="5.5703125" customWidth="1"/>
    <col min="18" max="18" width="5.42578125" customWidth="1"/>
    <col min="19" max="19" width="6.42578125" customWidth="1"/>
    <col min="20" max="20" width="5.85546875" customWidth="1"/>
  </cols>
  <sheetData>
    <row r="1" spans="1:20" ht="16.5" customHeight="1" thickBot="1">
      <c r="A1" s="144" t="s">
        <v>24</v>
      </c>
      <c r="B1" s="147" t="s">
        <v>132</v>
      </c>
      <c r="C1" s="141" t="s">
        <v>0</v>
      </c>
      <c r="D1" s="150" t="s">
        <v>22</v>
      </c>
      <c r="E1" s="151"/>
      <c r="F1" s="152"/>
      <c r="G1" s="141" t="s">
        <v>1</v>
      </c>
      <c r="H1" s="138" t="s">
        <v>2</v>
      </c>
      <c r="I1" s="139"/>
      <c r="J1" s="139"/>
      <c r="K1" s="139"/>
      <c r="L1" s="139"/>
      <c r="M1" s="140"/>
      <c r="N1" s="138" t="s">
        <v>3</v>
      </c>
      <c r="O1" s="139"/>
      <c r="P1" s="139"/>
      <c r="Q1" s="139"/>
      <c r="R1" s="139"/>
      <c r="S1" s="139"/>
      <c r="T1" s="140"/>
    </row>
    <row r="2" spans="1:20" ht="15.75" thickBot="1">
      <c r="A2" s="145"/>
      <c r="B2" s="148"/>
      <c r="C2" s="142"/>
      <c r="D2" s="153"/>
      <c r="E2" s="154"/>
      <c r="F2" s="155"/>
      <c r="G2" s="142"/>
      <c r="H2" s="135" t="s">
        <v>4</v>
      </c>
      <c r="I2" s="135" t="s">
        <v>5</v>
      </c>
      <c r="J2" s="135" t="s">
        <v>6</v>
      </c>
      <c r="K2" s="23"/>
      <c r="L2" s="31"/>
      <c r="M2" s="135" t="s">
        <v>26</v>
      </c>
      <c r="N2" s="135" t="s">
        <v>7</v>
      </c>
      <c r="O2" s="135" t="s">
        <v>8</v>
      </c>
      <c r="P2" s="31"/>
      <c r="Q2" s="31"/>
      <c r="R2" s="31"/>
      <c r="S2" s="135" t="s">
        <v>9</v>
      </c>
      <c r="T2" s="135" t="s">
        <v>10</v>
      </c>
    </row>
    <row r="3" spans="1:20" ht="15.75" thickBot="1">
      <c r="A3" s="146"/>
      <c r="B3" s="149"/>
      <c r="C3" s="143"/>
      <c r="D3" s="24" t="s">
        <v>11</v>
      </c>
      <c r="E3" s="24" t="s">
        <v>12</v>
      </c>
      <c r="F3" s="24" t="s">
        <v>13</v>
      </c>
      <c r="G3" s="143"/>
      <c r="H3" s="137"/>
      <c r="I3" s="137"/>
      <c r="J3" s="136"/>
      <c r="K3" s="32" t="s">
        <v>29</v>
      </c>
      <c r="L3" s="32" t="s">
        <v>30</v>
      </c>
      <c r="M3" s="137"/>
      <c r="N3" s="136"/>
      <c r="O3" s="137"/>
      <c r="P3" s="32" t="s">
        <v>32</v>
      </c>
      <c r="Q3" s="32" t="s">
        <v>31</v>
      </c>
      <c r="R3" s="32" t="s">
        <v>33</v>
      </c>
      <c r="S3" s="137"/>
      <c r="T3" s="137"/>
    </row>
    <row r="4" spans="1:20" ht="15.75" thickBot="1">
      <c r="A4" s="25"/>
      <c r="B4" s="24" t="s">
        <v>14</v>
      </c>
      <c r="C4" s="26"/>
      <c r="D4" s="26"/>
      <c r="E4" s="26"/>
      <c r="F4" s="26"/>
      <c r="G4" s="3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5.75" thickBot="1">
      <c r="A5" s="25">
        <v>2.2000000000000002</v>
      </c>
      <c r="B5" s="86" t="s">
        <v>69</v>
      </c>
      <c r="C5" s="26">
        <v>250</v>
      </c>
      <c r="D5" s="26">
        <v>17</v>
      </c>
      <c r="E5" s="26">
        <v>20.100000000000001</v>
      </c>
      <c r="F5" s="26">
        <v>68.25</v>
      </c>
      <c r="G5" s="26">
        <v>302.39999999999998</v>
      </c>
      <c r="H5" s="26">
        <v>0.01</v>
      </c>
      <c r="I5" s="26">
        <v>0</v>
      </c>
      <c r="J5" s="26">
        <v>0</v>
      </c>
      <c r="K5" s="26">
        <v>0</v>
      </c>
      <c r="L5" s="26">
        <v>3</v>
      </c>
      <c r="M5" s="26">
        <v>0</v>
      </c>
      <c r="N5" s="26">
        <v>144</v>
      </c>
      <c r="O5" s="26">
        <v>198</v>
      </c>
      <c r="P5" s="26">
        <v>0</v>
      </c>
      <c r="Q5" s="26">
        <v>204</v>
      </c>
      <c r="R5" s="26">
        <v>0</v>
      </c>
      <c r="S5" s="26">
        <v>4</v>
      </c>
      <c r="T5" s="26">
        <v>0</v>
      </c>
    </row>
    <row r="6" spans="1:20" ht="15.75" thickBot="1">
      <c r="A6" s="25">
        <v>1.18</v>
      </c>
      <c r="B6" s="27" t="s">
        <v>70</v>
      </c>
      <c r="C6" s="26">
        <v>100</v>
      </c>
      <c r="D6" s="26">
        <v>6.1</v>
      </c>
      <c r="E6" s="26">
        <v>9.6</v>
      </c>
      <c r="F6" s="26">
        <v>1.2</v>
      </c>
      <c r="G6" s="26">
        <v>201.4</v>
      </c>
      <c r="H6" s="26">
        <v>7.0000000000000007E-2</v>
      </c>
      <c r="I6" s="26">
        <v>0</v>
      </c>
      <c r="J6" s="26">
        <v>88</v>
      </c>
      <c r="K6" s="26">
        <v>0.01</v>
      </c>
      <c r="L6" s="26">
        <v>0.2</v>
      </c>
      <c r="M6" s="26">
        <v>0.04</v>
      </c>
      <c r="N6" s="26">
        <v>18</v>
      </c>
      <c r="O6" s="26">
        <v>51</v>
      </c>
      <c r="P6" s="26">
        <v>0</v>
      </c>
      <c r="Q6" s="26">
        <v>71</v>
      </c>
      <c r="R6" s="26">
        <v>0</v>
      </c>
      <c r="S6" s="26">
        <v>9</v>
      </c>
      <c r="T6" s="26">
        <v>0.8</v>
      </c>
    </row>
    <row r="7" spans="1:20" ht="15.75" thickBot="1">
      <c r="A7" s="25">
        <v>10.1</v>
      </c>
      <c r="B7" s="27" t="s">
        <v>40</v>
      </c>
      <c r="C7" s="26">
        <v>200</v>
      </c>
      <c r="D7" s="36">
        <v>4.0999999999999996</v>
      </c>
      <c r="E7" s="26">
        <v>4.2</v>
      </c>
      <c r="F7" s="26">
        <v>3.5</v>
      </c>
      <c r="G7" s="26">
        <v>109.1</v>
      </c>
      <c r="H7" s="26">
        <v>0.04</v>
      </c>
      <c r="I7" s="26">
        <v>1.3</v>
      </c>
      <c r="J7" s="26">
        <v>0.02</v>
      </c>
      <c r="K7" s="26">
        <v>0.4</v>
      </c>
      <c r="L7" s="26">
        <v>0.08</v>
      </c>
      <c r="M7" s="26">
        <v>0.2</v>
      </c>
      <c r="N7" s="26">
        <v>130.69999999999999</v>
      </c>
      <c r="O7" s="26">
        <v>116.2</v>
      </c>
      <c r="P7" s="26">
        <v>0</v>
      </c>
      <c r="Q7" s="26">
        <v>9</v>
      </c>
      <c r="R7" s="26">
        <v>0</v>
      </c>
      <c r="S7" s="26">
        <v>32.1</v>
      </c>
      <c r="T7" s="26">
        <v>1.04</v>
      </c>
    </row>
    <row r="8" spans="1:20" ht="15.75" thickBot="1">
      <c r="A8" s="25"/>
      <c r="B8" s="24" t="s">
        <v>16</v>
      </c>
      <c r="C8" s="24">
        <f t="shared" ref="C8:T8" si="0">SUM(C5:C7)</f>
        <v>550</v>
      </c>
      <c r="D8" s="24">
        <f t="shared" si="0"/>
        <v>27.200000000000003</v>
      </c>
      <c r="E8" s="24">
        <f t="shared" si="0"/>
        <v>33.900000000000006</v>
      </c>
      <c r="F8" s="24">
        <f t="shared" si="0"/>
        <v>72.95</v>
      </c>
      <c r="G8" s="24">
        <f t="shared" si="0"/>
        <v>612.9</v>
      </c>
      <c r="H8" s="24">
        <f t="shared" si="0"/>
        <v>0.12</v>
      </c>
      <c r="I8" s="24">
        <f t="shared" si="0"/>
        <v>1.3</v>
      </c>
      <c r="J8" s="24">
        <f t="shared" si="0"/>
        <v>88.02</v>
      </c>
      <c r="K8" s="24">
        <f t="shared" si="0"/>
        <v>0.41000000000000003</v>
      </c>
      <c r="L8" s="24">
        <f t="shared" si="0"/>
        <v>3.2800000000000002</v>
      </c>
      <c r="M8" s="24">
        <f t="shared" si="0"/>
        <v>0.24000000000000002</v>
      </c>
      <c r="N8" s="24">
        <f t="shared" si="0"/>
        <v>292.7</v>
      </c>
      <c r="O8" s="24">
        <f t="shared" si="0"/>
        <v>365.2</v>
      </c>
      <c r="P8" s="24">
        <f t="shared" si="0"/>
        <v>0</v>
      </c>
      <c r="Q8" s="24">
        <f t="shared" si="0"/>
        <v>284</v>
      </c>
      <c r="R8" s="24">
        <f t="shared" si="0"/>
        <v>0</v>
      </c>
      <c r="S8" s="24">
        <f t="shared" si="0"/>
        <v>45.1</v>
      </c>
      <c r="T8" s="24">
        <f t="shared" si="0"/>
        <v>1.84</v>
      </c>
    </row>
    <row r="9" spans="1:20" ht="15.75" thickBot="1">
      <c r="A9" s="25"/>
      <c r="B9" s="24" t="s">
        <v>41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.75" thickBot="1">
      <c r="A10" s="25">
        <v>13.2</v>
      </c>
      <c r="B10" s="27" t="s">
        <v>35</v>
      </c>
      <c r="C10" s="26">
        <v>200</v>
      </c>
      <c r="D10" s="26">
        <v>0.4</v>
      </c>
      <c r="E10" s="26">
        <v>0.3</v>
      </c>
      <c r="F10" s="26">
        <v>10.4</v>
      </c>
      <c r="G10" s="26">
        <v>107.4</v>
      </c>
      <c r="H10" s="26">
        <v>0.02</v>
      </c>
      <c r="I10" s="26">
        <v>3</v>
      </c>
      <c r="J10" s="26">
        <v>2</v>
      </c>
      <c r="K10" s="26">
        <v>0.1</v>
      </c>
      <c r="L10" s="26">
        <v>0</v>
      </c>
      <c r="M10" s="26">
        <v>0.03</v>
      </c>
      <c r="N10" s="26">
        <v>19</v>
      </c>
      <c r="O10" s="26">
        <v>16</v>
      </c>
      <c r="P10" s="26">
        <v>0.01</v>
      </c>
      <c r="Q10" s="26">
        <v>1.5</v>
      </c>
      <c r="R10" s="26">
        <v>0.01</v>
      </c>
      <c r="S10" s="26">
        <v>12</v>
      </c>
      <c r="T10" s="26">
        <v>0.3</v>
      </c>
    </row>
    <row r="11" spans="1:20" ht="15.75" thickBot="1">
      <c r="A11" s="25"/>
      <c r="B11" s="37" t="s">
        <v>51</v>
      </c>
      <c r="C11" s="24">
        <f>SUM(C10:C10)</f>
        <v>200</v>
      </c>
      <c r="D11" s="24">
        <f t="shared" ref="D11:T11" si="1">SUM(D10)</f>
        <v>0.4</v>
      </c>
      <c r="E11" s="24">
        <f t="shared" si="1"/>
        <v>0.3</v>
      </c>
      <c r="F11" s="24">
        <f t="shared" si="1"/>
        <v>10.4</v>
      </c>
      <c r="G11" s="24">
        <f t="shared" si="1"/>
        <v>107.4</v>
      </c>
      <c r="H11" s="24">
        <f t="shared" si="1"/>
        <v>0.02</v>
      </c>
      <c r="I11" s="24">
        <f t="shared" si="1"/>
        <v>3</v>
      </c>
      <c r="J11" s="24">
        <f t="shared" si="1"/>
        <v>2</v>
      </c>
      <c r="K11" s="24">
        <f t="shared" si="1"/>
        <v>0.1</v>
      </c>
      <c r="L11" s="24">
        <f t="shared" si="1"/>
        <v>0</v>
      </c>
      <c r="M11" s="24">
        <f t="shared" si="1"/>
        <v>0.03</v>
      </c>
      <c r="N11" s="24">
        <f t="shared" si="1"/>
        <v>19</v>
      </c>
      <c r="O11" s="24">
        <f t="shared" si="1"/>
        <v>16</v>
      </c>
      <c r="P11" s="24">
        <f t="shared" si="1"/>
        <v>0.01</v>
      </c>
      <c r="Q11" s="24">
        <f t="shared" si="1"/>
        <v>1.5</v>
      </c>
      <c r="R11" s="24">
        <f t="shared" si="1"/>
        <v>0.01</v>
      </c>
      <c r="S11" s="24">
        <f t="shared" si="1"/>
        <v>12</v>
      </c>
      <c r="T11" s="24">
        <f t="shared" si="1"/>
        <v>0.3</v>
      </c>
    </row>
    <row r="12" spans="1:20" ht="15.75" thickBot="1">
      <c r="A12" s="25"/>
      <c r="B12" s="24" t="s">
        <v>17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.75" thickBot="1">
      <c r="A13" s="25">
        <v>3.4</v>
      </c>
      <c r="B13" s="27" t="s">
        <v>72</v>
      </c>
      <c r="C13" s="26">
        <v>100</v>
      </c>
      <c r="D13" s="26">
        <v>2.1</v>
      </c>
      <c r="E13" s="26">
        <v>4.0999999999999996</v>
      </c>
      <c r="F13" s="26">
        <v>0.9</v>
      </c>
      <c r="G13" s="26">
        <v>93.5</v>
      </c>
      <c r="H13" s="26">
        <v>0</v>
      </c>
      <c r="I13" s="26">
        <v>7.1</v>
      </c>
      <c r="J13" s="26">
        <v>296</v>
      </c>
      <c r="K13" s="26">
        <v>0</v>
      </c>
      <c r="L13" s="26">
        <v>0.4</v>
      </c>
      <c r="M13" s="26">
        <v>0.1</v>
      </c>
      <c r="N13" s="26">
        <v>29</v>
      </c>
      <c r="O13" s="26">
        <v>99</v>
      </c>
      <c r="P13" s="26">
        <v>0</v>
      </c>
      <c r="Q13" s="26">
        <v>288</v>
      </c>
      <c r="R13" s="26">
        <v>0</v>
      </c>
      <c r="S13" s="26">
        <v>21</v>
      </c>
      <c r="T13" s="26">
        <v>0</v>
      </c>
    </row>
    <row r="14" spans="1:20" ht="33" customHeight="1" thickBot="1">
      <c r="A14" s="25">
        <v>5.5</v>
      </c>
      <c r="B14" s="27" t="s">
        <v>126</v>
      </c>
      <c r="C14" s="26">
        <v>300</v>
      </c>
      <c r="D14" s="26">
        <v>2.8</v>
      </c>
      <c r="E14" s="26">
        <v>5.7</v>
      </c>
      <c r="F14" s="26">
        <v>13.8</v>
      </c>
      <c r="G14" s="26">
        <v>121.5</v>
      </c>
      <c r="H14" s="26">
        <v>0.06</v>
      </c>
      <c r="I14" s="26">
        <v>20</v>
      </c>
      <c r="J14" s="26">
        <v>194</v>
      </c>
      <c r="K14" s="26">
        <v>7.0000000000000007E-2</v>
      </c>
      <c r="L14" s="26">
        <v>0</v>
      </c>
      <c r="M14" s="26">
        <v>0.1</v>
      </c>
      <c r="N14" s="26">
        <v>156</v>
      </c>
      <c r="O14" s="26">
        <v>100</v>
      </c>
      <c r="P14" s="26">
        <v>0</v>
      </c>
      <c r="Q14" s="26">
        <v>7</v>
      </c>
      <c r="R14" s="26">
        <v>0.08</v>
      </c>
      <c r="S14" s="26">
        <v>43</v>
      </c>
      <c r="T14" s="26">
        <v>0.1</v>
      </c>
    </row>
    <row r="15" spans="1:20" ht="15.75" customHeight="1" thickBot="1">
      <c r="A15" s="25">
        <v>2.5</v>
      </c>
      <c r="B15" s="27" t="s">
        <v>73</v>
      </c>
      <c r="C15" s="26">
        <v>180</v>
      </c>
      <c r="D15" s="26">
        <v>3.5</v>
      </c>
      <c r="E15" s="26">
        <v>5.4</v>
      </c>
      <c r="F15" s="26">
        <v>19.899999999999999</v>
      </c>
      <c r="G15" s="26">
        <v>142.19999999999999</v>
      </c>
      <c r="H15" s="26">
        <v>0.1</v>
      </c>
      <c r="I15" s="26">
        <v>15.2</v>
      </c>
      <c r="J15" s="26">
        <v>29</v>
      </c>
      <c r="K15" s="26">
        <v>0</v>
      </c>
      <c r="L15" s="26">
        <v>0.7</v>
      </c>
      <c r="M15" s="26">
        <v>0.08</v>
      </c>
      <c r="N15" s="26">
        <v>16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3.3</v>
      </c>
    </row>
    <row r="16" spans="1:20" ht="18.75" customHeight="1" thickBot="1">
      <c r="A16" s="25">
        <v>6.5</v>
      </c>
      <c r="B16" s="27" t="s">
        <v>151</v>
      </c>
      <c r="C16" s="26">
        <v>120</v>
      </c>
      <c r="D16" s="26">
        <v>16.2</v>
      </c>
      <c r="E16" s="26">
        <v>18</v>
      </c>
      <c r="F16" s="26">
        <v>8.1999999999999993</v>
      </c>
      <c r="G16" s="26">
        <v>259.60000000000002</v>
      </c>
      <c r="H16" s="26">
        <v>0.09</v>
      </c>
      <c r="I16" s="26">
        <v>2</v>
      </c>
      <c r="J16" s="26">
        <v>120</v>
      </c>
      <c r="K16" s="26">
        <v>2.1</v>
      </c>
      <c r="L16" s="26">
        <v>0.03</v>
      </c>
      <c r="M16" s="26">
        <v>0.2</v>
      </c>
      <c r="N16" s="26">
        <v>45</v>
      </c>
      <c r="O16" s="26">
        <v>150</v>
      </c>
      <c r="P16" s="26">
        <v>0</v>
      </c>
      <c r="Q16" s="26">
        <v>4.2</v>
      </c>
      <c r="R16" s="26">
        <v>0.3</v>
      </c>
      <c r="S16" s="26">
        <v>20</v>
      </c>
      <c r="T16" s="26">
        <v>3.8</v>
      </c>
    </row>
    <row r="17" spans="1:20" ht="33" customHeight="1" thickBot="1">
      <c r="A17" s="25">
        <v>10.25</v>
      </c>
      <c r="B17" s="27" t="s">
        <v>152</v>
      </c>
      <c r="C17" s="26">
        <v>200</v>
      </c>
      <c r="D17" s="26">
        <v>1</v>
      </c>
      <c r="E17" s="26">
        <v>0.1</v>
      </c>
      <c r="F17" s="26">
        <v>7.7</v>
      </c>
      <c r="G17" s="26">
        <v>75.900000000000006</v>
      </c>
      <c r="H17" s="26">
        <v>0</v>
      </c>
      <c r="I17" s="26">
        <v>0.01</v>
      </c>
      <c r="J17" s="26">
        <v>0</v>
      </c>
      <c r="K17" s="26">
        <v>0.01</v>
      </c>
      <c r="L17" s="26">
        <v>3</v>
      </c>
      <c r="M17" s="26">
        <v>0</v>
      </c>
      <c r="N17" s="26">
        <v>100</v>
      </c>
      <c r="O17" s="26">
        <v>0</v>
      </c>
      <c r="P17" s="26">
        <v>0</v>
      </c>
      <c r="Q17" s="26">
        <v>0.02</v>
      </c>
      <c r="R17" s="26">
        <v>0</v>
      </c>
      <c r="S17" s="26">
        <v>0</v>
      </c>
      <c r="T17" s="26">
        <v>0</v>
      </c>
    </row>
    <row r="18" spans="1:20" ht="15.75" thickBot="1">
      <c r="A18" s="25">
        <v>1.7</v>
      </c>
      <c r="B18" s="27" t="s">
        <v>15</v>
      </c>
      <c r="C18" s="26">
        <v>30</v>
      </c>
      <c r="D18" s="26">
        <v>2.2999999999999998</v>
      </c>
      <c r="E18" s="26">
        <v>0.9</v>
      </c>
      <c r="F18" s="26">
        <v>15.4</v>
      </c>
      <c r="G18" s="26">
        <v>78.599999999999994</v>
      </c>
      <c r="H18" s="26">
        <v>0.1</v>
      </c>
      <c r="I18" s="26">
        <v>0.06</v>
      </c>
      <c r="J18" s="26">
        <v>0</v>
      </c>
      <c r="K18" s="26">
        <v>0</v>
      </c>
      <c r="L18" s="26">
        <v>0</v>
      </c>
      <c r="M18" s="26">
        <v>7.0000000000000007E-2</v>
      </c>
      <c r="N18" s="26">
        <v>37.5</v>
      </c>
      <c r="O18" s="26">
        <v>38.700000000000003</v>
      </c>
      <c r="P18" s="26">
        <v>0</v>
      </c>
      <c r="Q18" s="26">
        <v>42.3</v>
      </c>
      <c r="R18" s="26">
        <v>0.01</v>
      </c>
      <c r="S18" s="26">
        <v>12.3</v>
      </c>
      <c r="T18" s="26">
        <v>1.08</v>
      </c>
    </row>
    <row r="19" spans="1:20" ht="16.5" thickBot="1">
      <c r="A19" s="10">
        <v>1.4</v>
      </c>
      <c r="B19" s="8" t="s">
        <v>18</v>
      </c>
      <c r="C19" s="6">
        <v>50</v>
      </c>
      <c r="D19" s="6">
        <v>3.3</v>
      </c>
      <c r="E19" s="6">
        <v>0.6</v>
      </c>
      <c r="F19" s="6">
        <v>19.8</v>
      </c>
      <c r="G19" s="6">
        <v>99</v>
      </c>
      <c r="H19" s="6">
        <v>0.2</v>
      </c>
      <c r="I19" s="6">
        <v>0.2</v>
      </c>
      <c r="J19" s="6">
        <v>0</v>
      </c>
      <c r="K19" s="6">
        <v>0.02</v>
      </c>
      <c r="L19" s="6">
        <v>0</v>
      </c>
      <c r="M19" s="6">
        <v>0.1</v>
      </c>
      <c r="N19" s="6">
        <v>36</v>
      </c>
      <c r="O19" s="6">
        <v>62</v>
      </c>
      <c r="P19" s="6">
        <v>0</v>
      </c>
      <c r="Q19" s="6">
        <v>83</v>
      </c>
      <c r="R19" s="6">
        <v>0</v>
      </c>
      <c r="S19" s="6">
        <v>20</v>
      </c>
      <c r="T19" s="6">
        <v>1.4</v>
      </c>
    </row>
    <row r="20" spans="1:20" ht="15.75" thickBot="1">
      <c r="A20" s="25"/>
      <c r="B20" s="37" t="s">
        <v>19</v>
      </c>
      <c r="C20" s="24">
        <f t="shared" ref="C20:O20" si="2">SUM(C13:C19)</f>
        <v>980</v>
      </c>
      <c r="D20" s="24">
        <f t="shared" si="2"/>
        <v>31.200000000000003</v>
      </c>
      <c r="E20" s="24">
        <f t="shared" si="2"/>
        <v>34.800000000000004</v>
      </c>
      <c r="F20" s="24">
        <f t="shared" si="2"/>
        <v>85.7</v>
      </c>
      <c r="G20" s="24">
        <f t="shared" si="2"/>
        <v>870.3</v>
      </c>
      <c r="H20" s="24">
        <f t="shared" si="2"/>
        <v>0.55000000000000004</v>
      </c>
      <c r="I20" s="24">
        <f t="shared" si="2"/>
        <v>44.57</v>
      </c>
      <c r="J20" s="24">
        <f t="shared" si="2"/>
        <v>639</v>
      </c>
      <c r="K20" s="24">
        <f t="shared" si="2"/>
        <v>2.1999999999999997</v>
      </c>
      <c r="L20" s="24">
        <f t="shared" si="2"/>
        <v>4.13</v>
      </c>
      <c r="M20" s="24">
        <f t="shared" si="2"/>
        <v>0.65</v>
      </c>
      <c r="N20" s="24">
        <f t="shared" si="2"/>
        <v>419.5</v>
      </c>
      <c r="O20" s="24">
        <f t="shared" si="2"/>
        <v>449.7</v>
      </c>
      <c r="P20" s="24">
        <f>SUM(P13:P19)</f>
        <v>0</v>
      </c>
      <c r="Q20" s="24">
        <f>SUM(Q13:Q19)</f>
        <v>424.52</v>
      </c>
      <c r="R20" s="24">
        <f>SUM(R13:R19)</f>
        <v>0.39</v>
      </c>
      <c r="S20" s="24">
        <f>SUM(S13:S19)</f>
        <v>116.3</v>
      </c>
      <c r="T20" s="24">
        <f>SUM(T13:T19)</f>
        <v>9.68</v>
      </c>
    </row>
    <row r="21" spans="1:20" ht="15.75" thickBot="1">
      <c r="A21" s="25"/>
      <c r="B21" s="24" t="s">
        <v>28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thickBot="1">
      <c r="A22" s="25">
        <v>11.3</v>
      </c>
      <c r="B22" s="27" t="s">
        <v>71</v>
      </c>
      <c r="C22" s="26">
        <v>100</v>
      </c>
      <c r="D22" s="26">
        <v>4.5999999999999996</v>
      </c>
      <c r="E22" s="26">
        <v>9.6999999999999993</v>
      </c>
      <c r="F22" s="26">
        <v>8.4</v>
      </c>
      <c r="G22" s="26">
        <v>328.4</v>
      </c>
      <c r="H22" s="26">
        <v>0.08</v>
      </c>
      <c r="I22" s="26">
        <v>0</v>
      </c>
      <c r="J22" s="26">
        <v>32</v>
      </c>
      <c r="K22" s="26">
        <v>0</v>
      </c>
      <c r="L22" s="26">
        <v>0</v>
      </c>
      <c r="M22" s="26">
        <v>0.1</v>
      </c>
      <c r="N22" s="26">
        <v>65</v>
      </c>
      <c r="O22" s="26">
        <v>2</v>
      </c>
      <c r="P22" s="26">
        <v>0</v>
      </c>
      <c r="Q22" s="26">
        <v>96</v>
      </c>
      <c r="R22" s="26">
        <v>0</v>
      </c>
      <c r="S22" s="26">
        <v>0.6</v>
      </c>
      <c r="T22" s="26">
        <v>0</v>
      </c>
    </row>
    <row r="23" spans="1:20" ht="15.75" thickBot="1">
      <c r="A23" s="25">
        <v>10.220000000000001</v>
      </c>
      <c r="B23" s="27" t="s">
        <v>117</v>
      </c>
      <c r="C23" s="26">
        <v>200</v>
      </c>
      <c r="D23" s="26">
        <v>0.6</v>
      </c>
      <c r="E23" s="26">
        <v>0</v>
      </c>
      <c r="F23" s="26">
        <v>2</v>
      </c>
      <c r="G23" s="26">
        <v>131.9</v>
      </c>
      <c r="H23" s="26">
        <v>0.02</v>
      </c>
      <c r="I23" s="26">
        <v>4</v>
      </c>
      <c r="J23" s="26">
        <v>0</v>
      </c>
      <c r="K23" s="26">
        <v>0</v>
      </c>
      <c r="L23" s="26">
        <v>0</v>
      </c>
      <c r="M23" s="26">
        <v>0.02</v>
      </c>
      <c r="N23" s="26">
        <v>14</v>
      </c>
      <c r="O23" s="26">
        <v>14</v>
      </c>
      <c r="P23" s="26">
        <v>0</v>
      </c>
      <c r="Q23" s="26">
        <v>0.4</v>
      </c>
      <c r="R23" s="26">
        <v>0</v>
      </c>
      <c r="S23" s="26">
        <v>8</v>
      </c>
      <c r="T23" s="26">
        <v>0.8</v>
      </c>
    </row>
    <row r="24" spans="1:20" ht="15.75" thickBot="1">
      <c r="A24" s="25"/>
      <c r="B24" s="37" t="s">
        <v>46</v>
      </c>
      <c r="C24" s="38">
        <f t="shared" ref="C24:H24" si="3">SUM(C22:C23)</f>
        <v>300</v>
      </c>
      <c r="D24" s="24">
        <f t="shared" si="3"/>
        <v>5.1999999999999993</v>
      </c>
      <c r="E24" s="24">
        <f t="shared" si="3"/>
        <v>9.6999999999999993</v>
      </c>
      <c r="F24" s="24">
        <f t="shared" si="3"/>
        <v>10.4</v>
      </c>
      <c r="G24" s="24">
        <f t="shared" si="3"/>
        <v>460.29999999999995</v>
      </c>
      <c r="H24" s="24">
        <f t="shared" si="3"/>
        <v>0.1</v>
      </c>
      <c r="I24" s="24">
        <f t="shared" ref="I24:T24" si="4">SUM(I22:I23)</f>
        <v>4</v>
      </c>
      <c r="J24" s="24">
        <f t="shared" si="4"/>
        <v>32</v>
      </c>
      <c r="K24" s="24">
        <f t="shared" si="4"/>
        <v>0</v>
      </c>
      <c r="L24" s="24">
        <f t="shared" si="4"/>
        <v>0</v>
      </c>
      <c r="M24" s="24">
        <f t="shared" si="4"/>
        <v>0.12000000000000001</v>
      </c>
      <c r="N24" s="24">
        <f t="shared" si="4"/>
        <v>79</v>
      </c>
      <c r="O24" s="24">
        <f t="shared" si="4"/>
        <v>16</v>
      </c>
      <c r="P24" s="24">
        <f t="shared" si="4"/>
        <v>0</v>
      </c>
      <c r="Q24" s="24">
        <f t="shared" si="4"/>
        <v>96.4</v>
      </c>
      <c r="R24" s="24">
        <f t="shared" si="4"/>
        <v>0</v>
      </c>
      <c r="S24" s="24">
        <f t="shared" si="4"/>
        <v>8.6</v>
      </c>
      <c r="T24" s="24">
        <f t="shared" si="4"/>
        <v>0.8</v>
      </c>
    </row>
    <row r="25" spans="1:20" ht="15.75" thickBot="1">
      <c r="A25" s="25"/>
      <c r="B25" s="24" t="s">
        <v>47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5.75" thickBot="1">
      <c r="A26" s="25">
        <v>7.2</v>
      </c>
      <c r="B26" s="27" t="s">
        <v>74</v>
      </c>
      <c r="C26" s="26">
        <v>120</v>
      </c>
      <c r="D26" s="26">
        <v>14.1</v>
      </c>
      <c r="E26" s="26">
        <v>7.6</v>
      </c>
      <c r="F26" s="26">
        <v>10.6</v>
      </c>
      <c r="G26" s="26">
        <v>167.2</v>
      </c>
      <c r="H26" s="26">
        <v>0.03</v>
      </c>
      <c r="I26" s="26">
        <v>3.9</v>
      </c>
      <c r="J26" s="26">
        <v>83</v>
      </c>
      <c r="K26" s="26">
        <v>6.0000000000000001E-3</v>
      </c>
      <c r="L26" s="26">
        <v>0</v>
      </c>
      <c r="M26" s="26">
        <v>0.01</v>
      </c>
      <c r="N26" s="26">
        <v>14</v>
      </c>
      <c r="O26" s="26">
        <v>28</v>
      </c>
      <c r="P26" s="26">
        <v>0</v>
      </c>
      <c r="Q26" s="26">
        <v>108</v>
      </c>
      <c r="R26" s="26">
        <v>0</v>
      </c>
      <c r="S26" s="26">
        <v>9</v>
      </c>
      <c r="T26" s="26">
        <v>0.4</v>
      </c>
    </row>
    <row r="27" spans="1:20" ht="15.75" thickBot="1">
      <c r="A27" s="25">
        <v>4.3</v>
      </c>
      <c r="B27" s="27" t="s">
        <v>75</v>
      </c>
      <c r="C27" s="26">
        <v>200</v>
      </c>
      <c r="D27" s="26">
        <v>2.7</v>
      </c>
      <c r="E27" s="26">
        <v>3.6</v>
      </c>
      <c r="F27" s="26">
        <v>120</v>
      </c>
      <c r="G27" s="26">
        <v>191</v>
      </c>
      <c r="H27" s="26">
        <v>0.1</v>
      </c>
      <c r="I27" s="26">
        <v>7</v>
      </c>
      <c r="J27" s="26">
        <v>24</v>
      </c>
      <c r="K27" s="26">
        <v>0</v>
      </c>
      <c r="L27" s="26">
        <v>0</v>
      </c>
      <c r="M27" s="26">
        <v>0</v>
      </c>
      <c r="N27" s="26">
        <v>34</v>
      </c>
      <c r="O27" s="26">
        <v>8</v>
      </c>
      <c r="P27" s="26">
        <v>0</v>
      </c>
      <c r="Q27" s="26">
        <v>4</v>
      </c>
      <c r="R27" s="26">
        <v>0</v>
      </c>
      <c r="S27" s="26">
        <v>44</v>
      </c>
      <c r="T27" s="26">
        <v>0.4</v>
      </c>
    </row>
    <row r="28" spans="1:20" ht="26.25" thickBot="1">
      <c r="A28" s="25">
        <v>3.1</v>
      </c>
      <c r="B28" s="27" t="s">
        <v>153</v>
      </c>
      <c r="C28" s="26">
        <v>100</v>
      </c>
      <c r="D28" s="26">
        <v>1.1000000000000001</v>
      </c>
      <c r="E28" s="26">
        <v>0</v>
      </c>
      <c r="F28" s="26">
        <v>10.5</v>
      </c>
      <c r="G28" s="26">
        <v>14</v>
      </c>
      <c r="H28" s="26">
        <v>0</v>
      </c>
      <c r="I28" s="26">
        <v>5</v>
      </c>
      <c r="J28" s="26">
        <v>35</v>
      </c>
      <c r="K28" s="26">
        <v>0.1</v>
      </c>
      <c r="L28" s="26">
        <v>2</v>
      </c>
      <c r="M28" s="26">
        <v>0</v>
      </c>
      <c r="N28" s="26">
        <v>10</v>
      </c>
      <c r="O28" s="26">
        <v>0.1</v>
      </c>
      <c r="P28" s="26">
        <v>0</v>
      </c>
      <c r="Q28" s="26">
        <v>6</v>
      </c>
      <c r="R28" s="26">
        <v>0</v>
      </c>
      <c r="S28" s="26">
        <v>0.1</v>
      </c>
      <c r="T28" s="26">
        <v>0</v>
      </c>
    </row>
    <row r="29" spans="1:20" ht="15.75" thickBot="1">
      <c r="A29" s="39">
        <v>10.119999999999999</v>
      </c>
      <c r="B29" s="40" t="s">
        <v>23</v>
      </c>
      <c r="C29" s="41">
        <v>200</v>
      </c>
      <c r="D29" s="41">
        <v>0.2</v>
      </c>
      <c r="E29" s="41">
        <v>0</v>
      </c>
      <c r="F29" s="41">
        <v>9.1</v>
      </c>
      <c r="G29" s="41">
        <v>83.4</v>
      </c>
      <c r="H29" s="41">
        <v>0</v>
      </c>
      <c r="I29" s="41">
        <v>0.18</v>
      </c>
      <c r="J29" s="41">
        <v>0</v>
      </c>
      <c r="K29" s="41">
        <v>0</v>
      </c>
      <c r="L29" s="41">
        <v>0</v>
      </c>
      <c r="M29" s="41">
        <v>0.02</v>
      </c>
      <c r="N29" s="41">
        <v>9.1999999999999993</v>
      </c>
      <c r="O29" s="41">
        <v>14.8</v>
      </c>
      <c r="P29" s="41">
        <v>0</v>
      </c>
      <c r="Q29" s="41">
        <v>45</v>
      </c>
      <c r="R29" s="41">
        <v>0</v>
      </c>
      <c r="S29" s="41">
        <v>7.8</v>
      </c>
      <c r="T29" s="41">
        <v>1.6</v>
      </c>
    </row>
    <row r="30" spans="1:20" ht="15.75" thickBot="1">
      <c r="A30" s="25">
        <v>1.7</v>
      </c>
      <c r="B30" s="27" t="s">
        <v>15</v>
      </c>
      <c r="C30" s="26">
        <v>30</v>
      </c>
      <c r="D30" s="26">
        <v>2.2999999999999998</v>
      </c>
      <c r="E30" s="26">
        <v>0.9</v>
      </c>
      <c r="F30" s="26">
        <v>15.4</v>
      </c>
      <c r="G30" s="26">
        <v>78.599999999999994</v>
      </c>
      <c r="H30" s="26">
        <v>0.1</v>
      </c>
      <c r="I30" s="26">
        <v>0.06</v>
      </c>
      <c r="J30" s="26">
        <v>0</v>
      </c>
      <c r="K30" s="26">
        <v>0</v>
      </c>
      <c r="L30" s="26">
        <v>0</v>
      </c>
      <c r="M30" s="26">
        <v>7.0000000000000007E-2</v>
      </c>
      <c r="N30" s="26">
        <v>37.5</v>
      </c>
      <c r="O30" s="26">
        <v>38.700000000000003</v>
      </c>
      <c r="P30" s="26">
        <v>0</v>
      </c>
      <c r="Q30" s="26">
        <v>42.3</v>
      </c>
      <c r="R30" s="26">
        <v>0</v>
      </c>
      <c r="S30" s="26">
        <v>12</v>
      </c>
      <c r="T30" s="26">
        <v>1.1000000000000001</v>
      </c>
    </row>
    <row r="31" spans="1:20" ht="15.75" thickBot="1">
      <c r="A31" s="25">
        <v>1.3</v>
      </c>
      <c r="B31" s="27" t="s">
        <v>18</v>
      </c>
      <c r="C31" s="26">
        <v>40</v>
      </c>
      <c r="D31" s="26">
        <v>2.6</v>
      </c>
      <c r="E31" s="26">
        <v>0.5</v>
      </c>
      <c r="F31" s="26">
        <v>15.8</v>
      </c>
      <c r="G31" s="26">
        <v>79.2</v>
      </c>
      <c r="H31" s="26">
        <v>0.2</v>
      </c>
      <c r="I31" s="26">
        <v>0.16</v>
      </c>
      <c r="J31" s="26">
        <v>0</v>
      </c>
      <c r="K31" s="26">
        <v>0.4</v>
      </c>
      <c r="L31" s="26">
        <v>0</v>
      </c>
      <c r="M31" s="26">
        <v>0.1</v>
      </c>
      <c r="N31" s="26">
        <v>29.2</v>
      </c>
      <c r="O31" s="26">
        <v>50</v>
      </c>
      <c r="P31" s="26">
        <v>0</v>
      </c>
      <c r="Q31" s="26">
        <v>66</v>
      </c>
      <c r="R31" s="26">
        <v>0.01</v>
      </c>
      <c r="S31" s="26">
        <v>16</v>
      </c>
      <c r="T31" s="26">
        <v>1.1000000000000001</v>
      </c>
    </row>
    <row r="32" spans="1:20" ht="15.75" thickBot="1">
      <c r="A32" s="25"/>
      <c r="B32" s="37" t="s">
        <v>20</v>
      </c>
      <c r="C32" s="24">
        <f t="shared" ref="C32:P32" si="5">SUM(C26:C31)</f>
        <v>690</v>
      </c>
      <c r="D32" s="24">
        <f t="shared" si="5"/>
        <v>23.000000000000004</v>
      </c>
      <c r="E32" s="24">
        <f t="shared" si="5"/>
        <v>12.6</v>
      </c>
      <c r="F32" s="24">
        <f t="shared" si="5"/>
        <v>181.4</v>
      </c>
      <c r="G32" s="24">
        <v>510.4</v>
      </c>
      <c r="H32" s="24">
        <f t="shared" si="5"/>
        <v>0.43000000000000005</v>
      </c>
      <c r="I32" s="24">
        <f t="shared" si="5"/>
        <v>16.3</v>
      </c>
      <c r="J32" s="24">
        <f t="shared" si="5"/>
        <v>142</v>
      </c>
      <c r="K32" s="24">
        <f t="shared" si="5"/>
        <v>0.50600000000000001</v>
      </c>
      <c r="L32" s="24">
        <f t="shared" si="5"/>
        <v>2</v>
      </c>
      <c r="M32" s="24">
        <f t="shared" si="5"/>
        <v>0.2</v>
      </c>
      <c r="N32" s="24">
        <f t="shared" si="5"/>
        <v>133.9</v>
      </c>
      <c r="O32" s="24">
        <f t="shared" si="5"/>
        <v>139.60000000000002</v>
      </c>
      <c r="P32" s="24">
        <f t="shared" si="5"/>
        <v>0</v>
      </c>
      <c r="Q32" s="24">
        <f>SUM(Q26:Q31)</f>
        <v>271.3</v>
      </c>
      <c r="R32" s="24">
        <f>SUM(R26:R31)</f>
        <v>0.01</v>
      </c>
      <c r="S32" s="24">
        <f>SUM(S26:S31)</f>
        <v>88.9</v>
      </c>
      <c r="T32" s="24">
        <f>SUM(T26:T31)</f>
        <v>4.6000000000000005</v>
      </c>
    </row>
    <row r="33" spans="1:20" ht="15.75" thickBot="1">
      <c r="A33" s="25"/>
      <c r="B33" s="24" t="s">
        <v>50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5.75" thickBot="1">
      <c r="A34" s="25">
        <v>1.6</v>
      </c>
      <c r="B34" s="27" t="s">
        <v>15</v>
      </c>
      <c r="C34" s="26">
        <v>20</v>
      </c>
      <c r="D34" s="26">
        <v>1.5</v>
      </c>
      <c r="E34" s="26">
        <v>0.6</v>
      </c>
      <c r="F34" s="26">
        <v>10.3</v>
      </c>
      <c r="G34" s="26">
        <v>52.4</v>
      </c>
      <c r="H34" s="26">
        <v>0.08</v>
      </c>
      <c r="I34" s="26">
        <v>0.04</v>
      </c>
      <c r="J34" s="26">
        <v>0</v>
      </c>
      <c r="K34" s="26">
        <v>0</v>
      </c>
      <c r="L34" s="26">
        <v>0</v>
      </c>
      <c r="M34" s="26">
        <v>0.05</v>
      </c>
      <c r="N34" s="26">
        <v>25</v>
      </c>
      <c r="O34" s="26">
        <v>25.8</v>
      </c>
      <c r="P34" s="26">
        <v>0</v>
      </c>
      <c r="Q34" s="26">
        <v>28.2</v>
      </c>
      <c r="R34" s="26">
        <v>0</v>
      </c>
      <c r="S34" s="26">
        <v>8.1999999999999993</v>
      </c>
      <c r="T34" s="26">
        <v>0.72</v>
      </c>
    </row>
    <row r="35" spans="1:20" ht="15.75" thickBot="1">
      <c r="A35" s="25">
        <v>10.5</v>
      </c>
      <c r="B35" s="27" t="s">
        <v>34</v>
      </c>
      <c r="C35" s="26">
        <v>200</v>
      </c>
      <c r="D35" s="26">
        <v>3.2</v>
      </c>
      <c r="E35" s="26">
        <v>3.5</v>
      </c>
      <c r="F35" s="26">
        <v>5.2</v>
      </c>
      <c r="G35" s="26">
        <v>80.400000000000006</v>
      </c>
      <c r="H35" s="26">
        <v>0.08</v>
      </c>
      <c r="I35" s="26">
        <v>1.4</v>
      </c>
      <c r="J35" s="26">
        <v>0</v>
      </c>
      <c r="K35" s="26">
        <v>0</v>
      </c>
      <c r="L35" s="26">
        <v>0.02</v>
      </c>
      <c r="M35" s="26">
        <v>0.3</v>
      </c>
      <c r="N35" s="26">
        <v>240</v>
      </c>
      <c r="O35" s="26">
        <v>180</v>
      </c>
      <c r="P35" s="26">
        <v>0.1</v>
      </c>
      <c r="Q35" s="26">
        <v>2</v>
      </c>
      <c r="R35" s="26">
        <v>0</v>
      </c>
      <c r="S35" s="26">
        <v>28</v>
      </c>
      <c r="T35" s="26">
        <v>0.2</v>
      </c>
    </row>
    <row r="36" spans="1:20" ht="15.75" thickBot="1">
      <c r="A36" s="25"/>
      <c r="B36" s="37" t="s">
        <v>52</v>
      </c>
      <c r="C36" s="24">
        <f t="shared" ref="C36:T36" si="6">SUM(C34:C35)</f>
        <v>220</v>
      </c>
      <c r="D36" s="24">
        <f t="shared" si="6"/>
        <v>4.7</v>
      </c>
      <c r="E36" s="24">
        <f t="shared" si="6"/>
        <v>4.0999999999999996</v>
      </c>
      <c r="F36" s="24">
        <f t="shared" si="6"/>
        <v>15.5</v>
      </c>
      <c r="G36" s="24">
        <f t="shared" si="6"/>
        <v>132.80000000000001</v>
      </c>
      <c r="H36" s="24">
        <f t="shared" si="6"/>
        <v>0.16</v>
      </c>
      <c r="I36" s="24">
        <f t="shared" si="6"/>
        <v>1.44</v>
      </c>
      <c r="J36" s="24">
        <f t="shared" si="6"/>
        <v>0</v>
      </c>
      <c r="K36" s="24">
        <f t="shared" si="6"/>
        <v>0</v>
      </c>
      <c r="L36" s="24">
        <f t="shared" si="6"/>
        <v>0.02</v>
      </c>
      <c r="M36" s="24">
        <f t="shared" si="6"/>
        <v>0.35</v>
      </c>
      <c r="N36" s="24">
        <f t="shared" si="6"/>
        <v>265</v>
      </c>
      <c r="O36" s="24">
        <f t="shared" si="6"/>
        <v>205.8</v>
      </c>
      <c r="P36" s="24">
        <f t="shared" si="6"/>
        <v>0.1</v>
      </c>
      <c r="Q36" s="24">
        <f t="shared" si="6"/>
        <v>30.2</v>
      </c>
      <c r="R36" s="24">
        <f t="shared" si="6"/>
        <v>0</v>
      </c>
      <c r="S36" s="24">
        <f t="shared" si="6"/>
        <v>36.200000000000003</v>
      </c>
      <c r="T36" s="24">
        <f t="shared" si="6"/>
        <v>0.91999999999999993</v>
      </c>
    </row>
    <row r="37" spans="1:20" ht="15.75" thickBot="1">
      <c r="A37" s="25"/>
      <c r="B37" s="24" t="s">
        <v>21</v>
      </c>
      <c r="C37" s="24"/>
      <c r="D37" s="24">
        <f>SUM(D8,D11,D20,D24,D32,D36)</f>
        <v>91.7</v>
      </c>
      <c r="E37" s="24">
        <f>SUM(E8,E11,E20,E24,E32,E36)</f>
        <v>95.399999999999991</v>
      </c>
      <c r="F37" s="24">
        <f>SUM(F8,F11,F20,F24,F32,F36)</f>
        <v>376.35</v>
      </c>
      <c r="G37" s="24">
        <f t="shared" ref="G37:T37" si="7">SUM(G8,G11,G20,G24,G32,G36)</f>
        <v>2694.1</v>
      </c>
      <c r="H37" s="24">
        <f t="shared" si="7"/>
        <v>1.3800000000000001</v>
      </c>
      <c r="I37" s="24">
        <f t="shared" si="7"/>
        <v>70.61</v>
      </c>
      <c r="J37" s="24">
        <f t="shared" si="7"/>
        <v>903.02</v>
      </c>
      <c r="K37" s="24">
        <f t="shared" si="7"/>
        <v>3.2160000000000002</v>
      </c>
      <c r="L37" s="24">
        <f t="shared" si="7"/>
        <v>9.43</v>
      </c>
      <c r="M37" s="24">
        <f t="shared" si="7"/>
        <v>1.5899999999999999</v>
      </c>
      <c r="N37" s="24">
        <f t="shared" si="7"/>
        <v>1209.0999999999999</v>
      </c>
      <c r="O37" s="24">
        <f t="shared" si="7"/>
        <v>1192.3</v>
      </c>
      <c r="P37" s="24">
        <f t="shared" si="7"/>
        <v>0.11</v>
      </c>
      <c r="Q37" s="24">
        <f t="shared" si="7"/>
        <v>1107.92</v>
      </c>
      <c r="R37" s="24">
        <f t="shared" si="7"/>
        <v>0.41000000000000003</v>
      </c>
      <c r="S37" s="24">
        <f t="shared" si="7"/>
        <v>307.09999999999997</v>
      </c>
      <c r="T37" s="24">
        <f t="shared" si="7"/>
        <v>18.14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7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opLeftCell="A16" workbookViewId="0">
      <selection activeCell="B8" sqref="B8"/>
    </sheetView>
  </sheetViews>
  <sheetFormatPr defaultRowHeight="15"/>
  <cols>
    <col min="1" max="1" width="5.5703125" style="2" customWidth="1"/>
    <col min="2" max="2" width="29" style="2" customWidth="1"/>
    <col min="3" max="3" width="8" style="2" customWidth="1"/>
    <col min="4" max="4" width="7.42578125" style="2" customWidth="1"/>
    <col min="5" max="5" width="7" style="2" customWidth="1"/>
    <col min="6" max="6" width="8" style="2" customWidth="1"/>
    <col min="7" max="7" width="9.5703125" style="2" customWidth="1"/>
    <col min="8" max="8" width="7" style="2" customWidth="1"/>
    <col min="9" max="9" width="6.28515625" style="2" customWidth="1"/>
    <col min="10" max="10" width="6.5703125" style="2" customWidth="1"/>
    <col min="11" max="11" width="7.140625" style="2" customWidth="1"/>
    <col min="12" max="12" width="5.85546875" style="2" customWidth="1"/>
    <col min="13" max="13" width="6.140625" style="2" customWidth="1"/>
    <col min="14" max="14" width="5.7109375" style="2" customWidth="1"/>
    <col min="15" max="15" width="6.42578125" style="2" customWidth="1"/>
    <col min="16" max="16" width="5.7109375" style="2" customWidth="1"/>
    <col min="17" max="17" width="6.28515625" style="2" customWidth="1"/>
    <col min="18" max="18" width="5.85546875" style="2" customWidth="1"/>
    <col min="19" max="19" width="4.7109375" style="2" customWidth="1"/>
    <col min="20" max="20" width="4.85546875" style="2" customWidth="1"/>
    <col min="21" max="16384" width="9.140625" style="2"/>
  </cols>
  <sheetData>
    <row r="1" spans="1:20" ht="16.5" customHeight="1" thickBot="1">
      <c r="A1" s="89" t="s">
        <v>24</v>
      </c>
      <c r="B1" s="120" t="s">
        <v>133</v>
      </c>
      <c r="C1" s="101" t="s">
        <v>0</v>
      </c>
      <c r="D1" s="123" t="s">
        <v>22</v>
      </c>
      <c r="E1" s="124"/>
      <c r="F1" s="125"/>
      <c r="G1" s="101" t="s">
        <v>1</v>
      </c>
      <c r="H1" s="112" t="s">
        <v>2</v>
      </c>
      <c r="I1" s="113"/>
      <c r="J1" s="113"/>
      <c r="K1" s="113"/>
      <c r="L1" s="113"/>
      <c r="M1" s="114"/>
      <c r="N1" s="112" t="s">
        <v>3</v>
      </c>
      <c r="O1" s="113"/>
      <c r="P1" s="113"/>
      <c r="Q1" s="113"/>
      <c r="R1" s="113"/>
      <c r="S1" s="113"/>
      <c r="T1" s="114"/>
    </row>
    <row r="2" spans="1:20" ht="16.5" thickBot="1">
      <c r="A2" s="90"/>
      <c r="B2" s="130"/>
      <c r="C2" s="102"/>
      <c r="D2" s="132"/>
      <c r="E2" s="133"/>
      <c r="F2" s="134"/>
      <c r="G2" s="102"/>
      <c r="H2" s="110" t="s">
        <v>4</v>
      </c>
      <c r="I2" s="110" t="s">
        <v>5</v>
      </c>
      <c r="J2" s="110" t="s">
        <v>6</v>
      </c>
      <c r="K2" s="11"/>
      <c r="L2" s="18"/>
      <c r="M2" s="110" t="s">
        <v>26</v>
      </c>
      <c r="N2" s="110" t="s">
        <v>7</v>
      </c>
      <c r="O2" s="110" t="s">
        <v>8</v>
      </c>
      <c r="P2" s="18"/>
      <c r="Q2" s="18"/>
      <c r="R2" s="18"/>
      <c r="S2" s="110" t="s">
        <v>9</v>
      </c>
      <c r="T2" s="110" t="s">
        <v>10</v>
      </c>
    </row>
    <row r="3" spans="1:20" ht="16.5" thickBot="1">
      <c r="A3" s="91"/>
      <c r="B3" s="131"/>
      <c r="C3" s="103"/>
      <c r="D3" s="7" t="s">
        <v>11</v>
      </c>
      <c r="E3" s="7" t="s">
        <v>12</v>
      </c>
      <c r="F3" s="7" t="s">
        <v>13</v>
      </c>
      <c r="G3" s="103"/>
      <c r="H3" s="111"/>
      <c r="I3" s="111"/>
      <c r="J3" s="129"/>
      <c r="K3" s="19" t="s">
        <v>29</v>
      </c>
      <c r="L3" s="19" t="s">
        <v>30</v>
      </c>
      <c r="M3" s="111"/>
      <c r="N3" s="129"/>
      <c r="O3" s="111"/>
      <c r="P3" s="19" t="s">
        <v>32</v>
      </c>
      <c r="Q3" s="19" t="s">
        <v>31</v>
      </c>
      <c r="R3" s="19" t="s">
        <v>33</v>
      </c>
      <c r="S3" s="111"/>
      <c r="T3" s="111"/>
    </row>
    <row r="4" spans="1:20" ht="16.5" thickBot="1">
      <c r="A4" s="10"/>
      <c r="B4" s="7" t="s">
        <v>14</v>
      </c>
      <c r="C4" s="6"/>
      <c r="D4" s="6"/>
      <c r="E4" s="6"/>
      <c r="F4" s="6"/>
      <c r="G4" s="1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5" thickBot="1">
      <c r="A5" s="10">
        <v>8.1999999999999993</v>
      </c>
      <c r="B5" s="8" t="s">
        <v>122</v>
      </c>
      <c r="C5" s="6">
        <v>230</v>
      </c>
      <c r="D5" s="6">
        <v>15.2</v>
      </c>
      <c r="E5" s="6">
        <v>10.8</v>
      </c>
      <c r="F5" s="6">
        <v>35.700000000000003</v>
      </c>
      <c r="G5" s="6">
        <v>264.70999999999998</v>
      </c>
      <c r="H5" s="6">
        <v>0</v>
      </c>
      <c r="I5" s="6">
        <v>0.9</v>
      </c>
      <c r="J5" s="6">
        <v>2</v>
      </c>
      <c r="K5" s="6">
        <v>0.08</v>
      </c>
      <c r="L5" s="6">
        <v>0.02</v>
      </c>
      <c r="M5" s="6">
        <v>0.2</v>
      </c>
      <c r="N5" s="6">
        <v>133</v>
      </c>
      <c r="O5" s="6">
        <v>21</v>
      </c>
      <c r="P5" s="6">
        <v>0.02</v>
      </c>
      <c r="Q5" s="6">
        <v>3.1</v>
      </c>
      <c r="R5" s="6">
        <v>0</v>
      </c>
      <c r="S5" s="6">
        <v>4</v>
      </c>
      <c r="T5" s="6">
        <v>0.8</v>
      </c>
    </row>
    <row r="6" spans="1:20" ht="16.5" thickBot="1">
      <c r="A6" s="10">
        <v>9.1</v>
      </c>
      <c r="B6" s="8" t="s">
        <v>154</v>
      </c>
      <c r="C6" s="6">
        <v>40</v>
      </c>
      <c r="D6" s="6">
        <v>4.9000000000000004</v>
      </c>
      <c r="E6" s="6">
        <v>4.5</v>
      </c>
      <c r="F6" s="6">
        <v>0.3</v>
      </c>
      <c r="G6" s="6">
        <v>60.9</v>
      </c>
      <c r="H6" s="6">
        <v>0</v>
      </c>
      <c r="I6" s="6">
        <v>0</v>
      </c>
      <c r="J6" s="6">
        <v>0</v>
      </c>
      <c r="K6" s="6">
        <v>0.6</v>
      </c>
      <c r="L6" s="6">
        <v>8.9</v>
      </c>
      <c r="M6" s="6">
        <v>0</v>
      </c>
      <c r="N6" s="6">
        <v>22</v>
      </c>
      <c r="O6" s="6">
        <v>77</v>
      </c>
      <c r="P6" s="6">
        <v>0</v>
      </c>
      <c r="Q6" s="6">
        <v>2.2999999999999998</v>
      </c>
      <c r="R6" s="6">
        <v>0</v>
      </c>
      <c r="S6" s="6">
        <v>2</v>
      </c>
      <c r="T6" s="6">
        <v>0</v>
      </c>
    </row>
    <row r="7" spans="1:20" ht="32.25" thickBot="1">
      <c r="A7" s="14">
        <v>10.199999999999999</v>
      </c>
      <c r="B7" s="15" t="s">
        <v>145</v>
      </c>
      <c r="C7" s="5">
        <v>200</v>
      </c>
      <c r="D7" s="5">
        <v>3.9</v>
      </c>
      <c r="E7" s="5">
        <v>3.7</v>
      </c>
      <c r="F7" s="5">
        <v>15.8</v>
      </c>
      <c r="G7" s="5">
        <v>41.4</v>
      </c>
      <c r="H7" s="5">
        <v>0.01</v>
      </c>
      <c r="I7" s="5">
        <v>0</v>
      </c>
      <c r="J7" s="5">
        <v>0</v>
      </c>
      <c r="K7" s="5">
        <v>0.1</v>
      </c>
      <c r="L7" s="5">
        <v>0</v>
      </c>
      <c r="M7" s="5">
        <v>0</v>
      </c>
      <c r="N7" s="5">
        <v>7.6</v>
      </c>
      <c r="O7" s="5">
        <v>8</v>
      </c>
      <c r="P7" s="5">
        <v>0</v>
      </c>
      <c r="Q7" s="5">
        <v>36</v>
      </c>
      <c r="R7" s="5">
        <v>0</v>
      </c>
      <c r="S7" s="5">
        <v>5</v>
      </c>
      <c r="T7" s="5">
        <v>7.0000000000000007E-2</v>
      </c>
    </row>
    <row r="8" spans="1:20" ht="16.5" thickBot="1">
      <c r="A8" s="14">
        <v>1.6</v>
      </c>
      <c r="B8" s="87" t="s">
        <v>15</v>
      </c>
      <c r="C8" s="5">
        <v>80</v>
      </c>
      <c r="D8" s="5">
        <v>5.6</v>
      </c>
      <c r="E8" s="5">
        <v>2.2999999999999998</v>
      </c>
      <c r="F8" s="5">
        <v>41.1</v>
      </c>
      <c r="G8" s="5">
        <v>219.2</v>
      </c>
      <c r="H8" s="5">
        <v>0.3</v>
      </c>
      <c r="I8" s="5">
        <v>0.1</v>
      </c>
      <c r="J8" s="5">
        <v>0</v>
      </c>
      <c r="K8" s="5">
        <v>0</v>
      </c>
      <c r="L8" s="5">
        <v>0</v>
      </c>
      <c r="M8" s="5">
        <v>0.2</v>
      </c>
      <c r="N8" s="5">
        <v>100</v>
      </c>
      <c r="O8" s="5">
        <v>103</v>
      </c>
      <c r="P8" s="5">
        <v>0</v>
      </c>
      <c r="Q8" s="5">
        <v>112</v>
      </c>
      <c r="R8" s="5">
        <v>0</v>
      </c>
      <c r="S8" s="5">
        <v>32</v>
      </c>
      <c r="T8" s="5">
        <v>2.8</v>
      </c>
    </row>
    <row r="9" spans="1:20" ht="16.5" thickBot="1">
      <c r="A9" s="10"/>
      <c r="B9" s="7" t="s">
        <v>16</v>
      </c>
      <c r="C9" s="7">
        <v>550</v>
      </c>
      <c r="D9" s="7">
        <f t="shared" ref="D9:T9" si="0">SUM(D5:D8)</f>
        <v>29.6</v>
      </c>
      <c r="E9" s="7">
        <f t="shared" si="0"/>
        <v>21.3</v>
      </c>
      <c r="F9" s="7">
        <f t="shared" si="0"/>
        <v>92.9</v>
      </c>
      <c r="G9" s="7">
        <f t="shared" si="0"/>
        <v>586.20999999999992</v>
      </c>
      <c r="H9" s="7">
        <f t="shared" si="0"/>
        <v>0.31</v>
      </c>
      <c r="I9" s="7">
        <f t="shared" si="0"/>
        <v>1</v>
      </c>
      <c r="J9" s="7">
        <f t="shared" si="0"/>
        <v>2</v>
      </c>
      <c r="K9" s="7">
        <f t="shared" si="0"/>
        <v>0.77999999999999992</v>
      </c>
      <c r="L9" s="7">
        <f t="shared" si="0"/>
        <v>8.92</v>
      </c>
      <c r="M9" s="7">
        <f t="shared" si="0"/>
        <v>0.4</v>
      </c>
      <c r="N9" s="7">
        <f t="shared" si="0"/>
        <v>262.60000000000002</v>
      </c>
      <c r="O9" s="7">
        <f t="shared" si="0"/>
        <v>209</v>
      </c>
      <c r="P9" s="7">
        <f t="shared" si="0"/>
        <v>0.02</v>
      </c>
      <c r="Q9" s="7">
        <f t="shared" si="0"/>
        <v>153.4</v>
      </c>
      <c r="R9" s="7">
        <f t="shared" si="0"/>
        <v>0</v>
      </c>
      <c r="S9" s="7">
        <f t="shared" si="0"/>
        <v>43</v>
      </c>
      <c r="T9" s="7">
        <f t="shared" si="0"/>
        <v>3.67</v>
      </c>
    </row>
    <row r="10" spans="1:20" ht="16.5" thickBot="1">
      <c r="A10" s="10"/>
      <c r="B10" s="7" t="s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.5" thickBot="1">
      <c r="A11" s="10">
        <v>13.5</v>
      </c>
      <c r="B11" s="8" t="s">
        <v>45</v>
      </c>
      <c r="C11" s="6">
        <v>200</v>
      </c>
      <c r="D11" s="6">
        <v>1.5</v>
      </c>
      <c r="E11" s="6">
        <v>0.5</v>
      </c>
      <c r="F11" s="6">
        <v>21</v>
      </c>
      <c r="G11" s="6">
        <v>192</v>
      </c>
      <c r="H11" s="6">
        <v>0.04</v>
      </c>
      <c r="I11" s="6">
        <v>0.01</v>
      </c>
      <c r="J11" s="6">
        <v>20</v>
      </c>
      <c r="K11" s="6">
        <v>0.2</v>
      </c>
      <c r="L11" s="6">
        <v>0</v>
      </c>
      <c r="M11" s="6">
        <v>0.05</v>
      </c>
      <c r="N11" s="6">
        <v>8</v>
      </c>
      <c r="O11" s="6">
        <v>28</v>
      </c>
      <c r="P11" s="6">
        <v>0</v>
      </c>
      <c r="Q11" s="6">
        <v>348</v>
      </c>
      <c r="R11" s="6">
        <v>0</v>
      </c>
      <c r="S11" s="6">
        <v>4.2</v>
      </c>
      <c r="T11" s="6">
        <v>0.6</v>
      </c>
    </row>
    <row r="12" spans="1:20" ht="16.5" thickBot="1">
      <c r="A12" s="10"/>
      <c r="B12" s="9" t="s">
        <v>51</v>
      </c>
      <c r="C12" s="7">
        <f>SUM(C11:C11)</f>
        <v>200</v>
      </c>
      <c r="D12" s="7">
        <f>SUM(D11:D11)</f>
        <v>1.5</v>
      </c>
      <c r="E12" s="7">
        <f>SUM(E11:E11)</f>
        <v>0.5</v>
      </c>
      <c r="F12" s="7">
        <f>SUM(F11:F11)</f>
        <v>21</v>
      </c>
      <c r="G12" s="7">
        <f>SUM(G11:G11)</f>
        <v>192</v>
      </c>
      <c r="H12" s="7">
        <f t="shared" ref="H12:T12" si="1">SUM(H11)</f>
        <v>0.04</v>
      </c>
      <c r="I12" s="7">
        <f t="shared" si="1"/>
        <v>0.01</v>
      </c>
      <c r="J12" s="7">
        <f t="shared" si="1"/>
        <v>20</v>
      </c>
      <c r="K12" s="7">
        <f t="shared" si="1"/>
        <v>0.2</v>
      </c>
      <c r="L12" s="7">
        <f t="shared" si="1"/>
        <v>0</v>
      </c>
      <c r="M12" s="7">
        <f t="shared" si="1"/>
        <v>0.05</v>
      </c>
      <c r="N12" s="7">
        <f t="shared" si="1"/>
        <v>8</v>
      </c>
      <c r="O12" s="7">
        <f t="shared" si="1"/>
        <v>28</v>
      </c>
      <c r="P12" s="7">
        <f t="shared" si="1"/>
        <v>0</v>
      </c>
      <c r="Q12" s="7">
        <f t="shared" si="1"/>
        <v>348</v>
      </c>
      <c r="R12" s="7">
        <f t="shared" si="1"/>
        <v>0</v>
      </c>
      <c r="S12" s="7">
        <f t="shared" si="1"/>
        <v>4.2</v>
      </c>
      <c r="T12" s="7">
        <f t="shared" si="1"/>
        <v>0.6</v>
      </c>
    </row>
    <row r="13" spans="1:20" ht="16.5" thickBot="1">
      <c r="A13" s="10"/>
      <c r="B13" s="7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1.75" customHeight="1" thickBot="1">
      <c r="A14" s="10">
        <v>3.12</v>
      </c>
      <c r="B14" s="8" t="s">
        <v>113</v>
      </c>
      <c r="C14" s="6">
        <v>100</v>
      </c>
      <c r="D14" s="6">
        <v>0</v>
      </c>
      <c r="E14" s="6">
        <v>0.9</v>
      </c>
      <c r="F14" s="6">
        <v>7.7</v>
      </c>
      <c r="G14" s="6">
        <v>99</v>
      </c>
      <c r="H14" s="6">
        <v>0</v>
      </c>
      <c r="I14" s="6">
        <v>0.02</v>
      </c>
      <c r="J14" s="6">
        <v>153</v>
      </c>
      <c r="K14" s="6">
        <v>0</v>
      </c>
      <c r="L14" s="6">
        <v>0</v>
      </c>
      <c r="M14" s="6">
        <v>0.05</v>
      </c>
      <c r="N14" s="6">
        <v>41</v>
      </c>
      <c r="O14" s="6">
        <v>37</v>
      </c>
      <c r="P14" s="6">
        <v>0</v>
      </c>
      <c r="Q14" s="6">
        <v>1.5</v>
      </c>
      <c r="R14" s="6">
        <v>0</v>
      </c>
      <c r="S14" s="6">
        <v>15</v>
      </c>
      <c r="T14" s="6">
        <v>0.7</v>
      </c>
    </row>
    <row r="15" spans="1:20" ht="32.25" thickBot="1">
      <c r="A15" s="81">
        <v>5.6</v>
      </c>
      <c r="B15" s="8" t="s">
        <v>155</v>
      </c>
      <c r="C15" s="6">
        <v>300</v>
      </c>
      <c r="D15" s="6">
        <v>0.7</v>
      </c>
      <c r="E15" s="6">
        <v>8.3000000000000007</v>
      </c>
      <c r="F15" s="6">
        <v>25.2</v>
      </c>
      <c r="G15" s="6">
        <v>197.1</v>
      </c>
      <c r="H15" s="6">
        <v>0.06</v>
      </c>
      <c r="I15" s="6">
        <v>0.9</v>
      </c>
      <c r="J15" s="6">
        <v>10</v>
      </c>
      <c r="K15" s="6">
        <v>0.6</v>
      </c>
      <c r="L15" s="6">
        <v>0.02</v>
      </c>
      <c r="M15" s="6">
        <v>0.03</v>
      </c>
      <c r="N15" s="6">
        <v>30.2</v>
      </c>
      <c r="O15" s="6">
        <v>32</v>
      </c>
      <c r="P15" s="6">
        <v>0.02</v>
      </c>
      <c r="Q15" s="6">
        <v>328</v>
      </c>
      <c r="R15" s="6">
        <v>0.02</v>
      </c>
      <c r="S15" s="6">
        <v>37</v>
      </c>
      <c r="T15" s="6">
        <v>0.3</v>
      </c>
    </row>
    <row r="16" spans="1:20" ht="16.5" thickBot="1">
      <c r="A16" s="81">
        <v>4.2</v>
      </c>
      <c r="B16" s="8" t="s">
        <v>59</v>
      </c>
      <c r="C16" s="6">
        <v>200</v>
      </c>
      <c r="D16" s="6">
        <v>4.7</v>
      </c>
      <c r="E16" s="6">
        <v>6.3</v>
      </c>
      <c r="F16" s="6">
        <v>28.6</v>
      </c>
      <c r="G16" s="6">
        <v>265.8</v>
      </c>
      <c r="H16" s="6">
        <v>0.1</v>
      </c>
      <c r="I16" s="6">
        <v>3.7</v>
      </c>
      <c r="J16" s="6">
        <v>6</v>
      </c>
      <c r="K16" s="6">
        <v>0</v>
      </c>
      <c r="L16" s="6">
        <v>0</v>
      </c>
      <c r="M16" s="6">
        <v>7.0000000000000007E-2</v>
      </c>
      <c r="N16" s="6">
        <v>27</v>
      </c>
      <c r="O16" s="6">
        <v>56</v>
      </c>
      <c r="P16" s="6">
        <v>0</v>
      </c>
      <c r="Q16" s="6">
        <v>5.6</v>
      </c>
      <c r="R16" s="6">
        <v>0</v>
      </c>
      <c r="S16" s="6">
        <v>20</v>
      </c>
      <c r="T16" s="6">
        <v>0.7</v>
      </c>
    </row>
    <row r="17" spans="1:20" ht="16.5" thickBot="1">
      <c r="A17" s="81">
        <v>6.6</v>
      </c>
      <c r="B17" s="8" t="s">
        <v>78</v>
      </c>
      <c r="C17" s="6">
        <v>120</v>
      </c>
      <c r="D17" s="6">
        <v>13.8</v>
      </c>
      <c r="E17" s="6">
        <v>13.2</v>
      </c>
      <c r="F17" s="6">
        <v>9.1</v>
      </c>
      <c r="G17" s="6">
        <v>210.4</v>
      </c>
      <c r="H17" s="6">
        <v>0.3</v>
      </c>
      <c r="I17" s="6">
        <v>18</v>
      </c>
      <c r="J17" s="6">
        <v>8</v>
      </c>
      <c r="K17" s="6">
        <v>0</v>
      </c>
      <c r="L17" s="6">
        <v>0</v>
      </c>
      <c r="M17" s="6">
        <v>0.2</v>
      </c>
      <c r="N17" s="6">
        <v>9.8000000000000007</v>
      </c>
      <c r="O17" s="6">
        <v>105.3</v>
      </c>
      <c r="P17" s="6">
        <v>0</v>
      </c>
      <c r="Q17" s="6">
        <v>0</v>
      </c>
      <c r="R17" s="6">
        <v>0</v>
      </c>
      <c r="S17" s="6">
        <v>18</v>
      </c>
      <c r="T17" s="6">
        <v>0</v>
      </c>
    </row>
    <row r="18" spans="1:20" ht="30.75" customHeight="1" thickBot="1">
      <c r="A18" s="80">
        <v>10.1</v>
      </c>
      <c r="B18" s="8" t="s">
        <v>147</v>
      </c>
      <c r="C18" s="6">
        <v>200</v>
      </c>
      <c r="D18" s="6">
        <v>0.3</v>
      </c>
      <c r="E18" s="6">
        <v>0.1</v>
      </c>
      <c r="F18" s="6">
        <v>18.3</v>
      </c>
      <c r="G18" s="6">
        <v>120</v>
      </c>
      <c r="H18" s="6">
        <v>0.01</v>
      </c>
      <c r="I18" s="6">
        <v>0.2</v>
      </c>
      <c r="J18" s="6">
        <v>6</v>
      </c>
      <c r="K18" s="6">
        <v>0</v>
      </c>
      <c r="L18" s="6">
        <v>3</v>
      </c>
      <c r="M18" s="6">
        <v>0.2</v>
      </c>
      <c r="N18" s="6">
        <v>102</v>
      </c>
      <c r="O18" s="6">
        <v>0</v>
      </c>
      <c r="P18" s="6">
        <v>0</v>
      </c>
      <c r="Q18" s="6">
        <v>98.65</v>
      </c>
      <c r="R18" s="6">
        <v>0</v>
      </c>
      <c r="S18" s="6">
        <v>0</v>
      </c>
      <c r="T18" s="6">
        <v>0</v>
      </c>
    </row>
    <row r="19" spans="1:20" ht="16.5" thickBot="1">
      <c r="A19" s="25">
        <v>1.5</v>
      </c>
      <c r="B19" s="8" t="s">
        <v>18</v>
      </c>
      <c r="C19" s="6">
        <v>80</v>
      </c>
      <c r="D19" s="6">
        <v>5.3</v>
      </c>
      <c r="E19" s="6">
        <v>1</v>
      </c>
      <c r="F19" s="6">
        <v>31.7</v>
      </c>
      <c r="G19" s="6">
        <v>158.4</v>
      </c>
      <c r="H19" s="6">
        <v>0.3</v>
      </c>
      <c r="I19" s="6">
        <v>0.3</v>
      </c>
      <c r="J19" s="6">
        <v>0</v>
      </c>
      <c r="K19" s="6">
        <v>0.1</v>
      </c>
      <c r="L19" s="6">
        <v>0</v>
      </c>
      <c r="M19" s="6">
        <v>0.2</v>
      </c>
      <c r="N19" s="6">
        <v>58</v>
      </c>
      <c r="O19" s="6">
        <v>100</v>
      </c>
      <c r="P19" s="6">
        <v>0</v>
      </c>
      <c r="Q19" s="6">
        <v>132</v>
      </c>
      <c r="R19" s="6">
        <v>0</v>
      </c>
      <c r="S19" s="6">
        <v>32</v>
      </c>
      <c r="T19" s="6">
        <v>2.2000000000000002</v>
      </c>
    </row>
    <row r="20" spans="1:20" ht="16.5" thickBot="1">
      <c r="A20" s="25"/>
      <c r="B20" s="9" t="s">
        <v>19</v>
      </c>
      <c r="C20" s="7">
        <f>SUM(C14:C19)</f>
        <v>1000</v>
      </c>
      <c r="D20" s="7">
        <f>SUM(E14:E19)</f>
        <v>29.8</v>
      </c>
      <c r="E20" s="7">
        <f t="shared" ref="E20:T20" si="2">SUM(E14:E19)</f>
        <v>29.8</v>
      </c>
      <c r="F20" s="7">
        <f t="shared" si="2"/>
        <v>120.6</v>
      </c>
      <c r="G20" s="7">
        <f t="shared" si="2"/>
        <v>1050.7</v>
      </c>
      <c r="H20" s="7">
        <f t="shared" si="2"/>
        <v>0.77</v>
      </c>
      <c r="I20" s="7">
        <f t="shared" si="2"/>
        <v>23.12</v>
      </c>
      <c r="J20" s="7">
        <f t="shared" si="2"/>
        <v>183</v>
      </c>
      <c r="K20" s="7">
        <f t="shared" si="2"/>
        <v>0.7</v>
      </c>
      <c r="L20" s="7">
        <f t="shared" si="2"/>
        <v>3.02</v>
      </c>
      <c r="M20" s="7">
        <f t="shared" si="2"/>
        <v>0.75</v>
      </c>
      <c r="N20" s="7">
        <f t="shared" si="2"/>
        <v>268</v>
      </c>
      <c r="O20" s="7">
        <f t="shared" si="2"/>
        <v>330.3</v>
      </c>
      <c r="P20" s="7">
        <f t="shared" si="2"/>
        <v>0.02</v>
      </c>
      <c r="Q20" s="7">
        <f t="shared" si="2"/>
        <v>565.75</v>
      </c>
      <c r="R20" s="7">
        <f t="shared" si="2"/>
        <v>0.02</v>
      </c>
      <c r="S20" s="7">
        <f t="shared" si="2"/>
        <v>122</v>
      </c>
      <c r="T20" s="7">
        <f t="shared" si="2"/>
        <v>3.9000000000000004</v>
      </c>
    </row>
    <row r="21" spans="1:20" ht="16.5" thickBot="1">
      <c r="A21" s="25"/>
      <c r="B21" s="7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6.5" thickBot="1">
      <c r="A22" s="25">
        <v>1.1299999999999999</v>
      </c>
      <c r="B22" s="8" t="s">
        <v>63</v>
      </c>
      <c r="C22" s="6">
        <v>100</v>
      </c>
      <c r="D22" s="6">
        <v>6.9</v>
      </c>
      <c r="E22" s="6">
        <v>15</v>
      </c>
      <c r="F22" s="6">
        <v>40.1</v>
      </c>
      <c r="G22" s="6">
        <v>317.3</v>
      </c>
      <c r="H22" s="6">
        <v>0.3</v>
      </c>
      <c r="I22" s="6">
        <v>0.2</v>
      </c>
      <c r="J22" s="6">
        <v>1.2</v>
      </c>
      <c r="K22" s="6">
        <v>0</v>
      </c>
      <c r="L22" s="6">
        <v>0.3</v>
      </c>
      <c r="M22" s="6">
        <v>0.03</v>
      </c>
      <c r="N22" s="6">
        <v>233</v>
      </c>
      <c r="O22" s="6">
        <v>15</v>
      </c>
      <c r="P22" s="6">
        <v>0</v>
      </c>
      <c r="Q22" s="6">
        <v>1.8</v>
      </c>
      <c r="R22" s="6">
        <v>0</v>
      </c>
      <c r="S22" s="6">
        <v>8</v>
      </c>
      <c r="T22" s="6">
        <v>0</v>
      </c>
    </row>
    <row r="23" spans="1:20" ht="16.5" thickBot="1">
      <c r="A23" s="80">
        <v>10.210000000000001</v>
      </c>
      <c r="B23" s="22" t="s">
        <v>118</v>
      </c>
      <c r="C23" s="6">
        <v>200</v>
      </c>
      <c r="D23" s="6">
        <v>0.6</v>
      </c>
      <c r="E23" s="6">
        <v>0</v>
      </c>
      <c r="F23" s="6">
        <v>32</v>
      </c>
      <c r="G23" s="6">
        <v>131.9</v>
      </c>
      <c r="H23" s="6">
        <v>0</v>
      </c>
      <c r="I23" s="6">
        <v>12</v>
      </c>
      <c r="J23" s="6">
        <v>100</v>
      </c>
      <c r="K23" s="6">
        <v>1</v>
      </c>
      <c r="L23" s="6">
        <v>0</v>
      </c>
      <c r="M23" s="6">
        <v>5.8000000000000003E-2</v>
      </c>
      <c r="N23" s="6">
        <v>10</v>
      </c>
      <c r="O23" s="6">
        <v>30</v>
      </c>
      <c r="P23" s="6">
        <v>0</v>
      </c>
      <c r="Q23" s="6">
        <v>0.4</v>
      </c>
      <c r="R23" s="6">
        <v>0</v>
      </c>
      <c r="S23" s="6">
        <v>24</v>
      </c>
      <c r="T23" s="6">
        <v>0.4</v>
      </c>
    </row>
    <row r="24" spans="1:20" ht="16.5" thickBot="1">
      <c r="A24" s="10"/>
      <c r="B24" s="9" t="s">
        <v>46</v>
      </c>
      <c r="C24" s="17">
        <f t="shared" ref="C24:T24" si="3">SUM(C22:C23)</f>
        <v>300</v>
      </c>
      <c r="D24" s="7">
        <f t="shared" si="3"/>
        <v>7.5</v>
      </c>
      <c r="E24" s="7">
        <f t="shared" si="3"/>
        <v>15</v>
      </c>
      <c r="F24" s="7">
        <f t="shared" si="3"/>
        <v>72.099999999999994</v>
      </c>
      <c r="G24" s="7">
        <f t="shared" si="3"/>
        <v>449.20000000000005</v>
      </c>
      <c r="H24" s="7">
        <f t="shared" si="3"/>
        <v>0.3</v>
      </c>
      <c r="I24" s="7">
        <f t="shared" si="3"/>
        <v>12.2</v>
      </c>
      <c r="J24" s="7">
        <f t="shared" si="3"/>
        <v>101.2</v>
      </c>
      <c r="K24" s="7">
        <f t="shared" si="3"/>
        <v>1</v>
      </c>
      <c r="L24" s="7">
        <f t="shared" si="3"/>
        <v>0.3</v>
      </c>
      <c r="M24" s="7">
        <f t="shared" si="3"/>
        <v>8.7999999999999995E-2</v>
      </c>
      <c r="N24" s="7">
        <f t="shared" si="3"/>
        <v>243</v>
      </c>
      <c r="O24" s="7">
        <f t="shared" si="3"/>
        <v>45</v>
      </c>
      <c r="P24" s="7">
        <f t="shared" si="3"/>
        <v>0</v>
      </c>
      <c r="Q24" s="7">
        <f t="shared" si="3"/>
        <v>2.2000000000000002</v>
      </c>
      <c r="R24" s="7">
        <f t="shared" si="3"/>
        <v>0</v>
      </c>
      <c r="S24" s="7">
        <f t="shared" si="3"/>
        <v>32</v>
      </c>
      <c r="T24" s="7">
        <f t="shared" si="3"/>
        <v>0.4</v>
      </c>
    </row>
    <row r="25" spans="1:20" ht="16.5" thickBot="1">
      <c r="A25" s="10"/>
      <c r="B25" s="7" t="s">
        <v>47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32.25" thickBot="1">
      <c r="A26" s="25">
        <v>6.8</v>
      </c>
      <c r="B26" s="8" t="s">
        <v>156</v>
      </c>
      <c r="C26" s="6">
        <v>150</v>
      </c>
      <c r="D26" s="6">
        <v>17.399999999999999</v>
      </c>
      <c r="E26" s="6">
        <v>18.2</v>
      </c>
      <c r="F26" s="6">
        <v>6.9</v>
      </c>
      <c r="G26" s="6">
        <v>261</v>
      </c>
      <c r="H26" s="6">
        <v>0.08</v>
      </c>
      <c r="I26" s="6">
        <v>7</v>
      </c>
      <c r="J26" s="6">
        <v>302</v>
      </c>
      <c r="K26" s="6">
        <v>0</v>
      </c>
      <c r="L26" s="6">
        <v>0</v>
      </c>
      <c r="M26" s="6">
        <v>0.01</v>
      </c>
      <c r="N26" s="6">
        <v>28</v>
      </c>
      <c r="O26" s="6">
        <v>263</v>
      </c>
      <c r="P26" s="6">
        <v>0</v>
      </c>
      <c r="Q26" s="6">
        <v>430</v>
      </c>
      <c r="R26" s="6">
        <v>0</v>
      </c>
      <c r="S26" s="6">
        <v>46</v>
      </c>
      <c r="T26" s="6">
        <v>4.5999999999999996</v>
      </c>
    </row>
    <row r="27" spans="1:20" ht="16.5" thickBot="1">
      <c r="A27" s="25">
        <v>4.0999999999999996</v>
      </c>
      <c r="B27" s="8" t="s">
        <v>49</v>
      </c>
      <c r="C27" s="6">
        <v>200</v>
      </c>
      <c r="D27" s="6">
        <v>0</v>
      </c>
      <c r="E27" s="6">
        <v>4.2</v>
      </c>
      <c r="F27" s="6">
        <v>25.4</v>
      </c>
      <c r="G27" s="6">
        <v>121.2</v>
      </c>
      <c r="H27" s="6">
        <v>0.1</v>
      </c>
      <c r="I27" s="6">
        <v>30.2</v>
      </c>
      <c r="J27" s="6">
        <v>430</v>
      </c>
      <c r="K27" s="6">
        <v>0.1</v>
      </c>
      <c r="L27" s="6">
        <v>0</v>
      </c>
      <c r="M27" s="6">
        <v>0</v>
      </c>
      <c r="N27" s="6">
        <v>124</v>
      </c>
      <c r="O27" s="6">
        <v>135</v>
      </c>
      <c r="P27" s="6">
        <v>0</v>
      </c>
      <c r="Q27" s="6">
        <v>740</v>
      </c>
      <c r="R27" s="6">
        <v>0.01</v>
      </c>
      <c r="S27" s="6">
        <v>0.8</v>
      </c>
      <c r="T27" s="6">
        <v>0.1</v>
      </c>
    </row>
    <row r="28" spans="1:20" ht="16.5" thickBot="1">
      <c r="A28" s="39">
        <v>10.130000000000001</v>
      </c>
      <c r="B28" s="15" t="s">
        <v>92</v>
      </c>
      <c r="C28" s="5">
        <v>200</v>
      </c>
      <c r="D28" s="5">
        <v>0.2</v>
      </c>
      <c r="E28" s="5">
        <v>0</v>
      </c>
      <c r="F28" s="5">
        <v>9.1999999999999993</v>
      </c>
      <c r="G28" s="5">
        <v>38.799999999999997</v>
      </c>
      <c r="H28" s="5">
        <v>0.04</v>
      </c>
      <c r="I28" s="5">
        <v>1.6</v>
      </c>
      <c r="J28" s="5">
        <v>1.6</v>
      </c>
      <c r="K28" s="5">
        <v>0.3</v>
      </c>
      <c r="L28" s="5">
        <v>0</v>
      </c>
      <c r="M28" s="5">
        <v>0.02</v>
      </c>
      <c r="N28" s="5">
        <v>25</v>
      </c>
      <c r="O28" s="5">
        <v>7</v>
      </c>
      <c r="P28" s="5">
        <v>0</v>
      </c>
      <c r="Q28" s="5">
        <v>85</v>
      </c>
      <c r="R28" s="5">
        <v>0</v>
      </c>
      <c r="S28" s="5">
        <v>16</v>
      </c>
      <c r="T28" s="5">
        <v>1.6</v>
      </c>
    </row>
    <row r="29" spans="1:20" ht="16.5" thickBot="1">
      <c r="A29" s="25">
        <v>1.6</v>
      </c>
      <c r="B29" s="8" t="s">
        <v>15</v>
      </c>
      <c r="C29" s="6">
        <v>20</v>
      </c>
      <c r="D29" s="6">
        <v>1.5</v>
      </c>
      <c r="E29" s="6">
        <v>0.6</v>
      </c>
      <c r="F29" s="6">
        <v>10.3</v>
      </c>
      <c r="G29" s="6">
        <v>52.4</v>
      </c>
      <c r="H29" s="6">
        <v>0.08</v>
      </c>
      <c r="I29" s="6">
        <v>0.04</v>
      </c>
      <c r="J29" s="6">
        <v>0</v>
      </c>
      <c r="K29" s="6">
        <v>0</v>
      </c>
      <c r="L29" s="6">
        <v>0</v>
      </c>
      <c r="M29" s="6">
        <v>0.05</v>
      </c>
      <c r="N29" s="6">
        <v>25</v>
      </c>
      <c r="O29" s="6">
        <v>25.8</v>
      </c>
      <c r="P29" s="6">
        <v>0</v>
      </c>
      <c r="Q29" s="6">
        <v>28.2</v>
      </c>
      <c r="R29" s="6">
        <v>0</v>
      </c>
      <c r="S29" s="6">
        <v>8.1999999999999993</v>
      </c>
      <c r="T29" s="6">
        <v>0.7</v>
      </c>
    </row>
    <row r="30" spans="1:20" ht="16.5" thickBot="1">
      <c r="A30" s="25">
        <v>1.1000000000000001</v>
      </c>
      <c r="B30" s="8" t="s">
        <v>18</v>
      </c>
      <c r="C30" s="6">
        <v>40</v>
      </c>
      <c r="D30" s="6">
        <v>2.6</v>
      </c>
      <c r="E30" s="6">
        <v>0.5</v>
      </c>
      <c r="F30" s="6">
        <v>15.8</v>
      </c>
      <c r="G30" s="6">
        <v>79.2</v>
      </c>
      <c r="H30" s="6">
        <v>0.2</v>
      </c>
      <c r="I30" s="6">
        <v>0.16</v>
      </c>
      <c r="J30" s="6">
        <v>0</v>
      </c>
      <c r="K30" s="6">
        <v>0.4</v>
      </c>
      <c r="L30" s="6">
        <v>0</v>
      </c>
      <c r="M30" s="6">
        <v>0.01</v>
      </c>
      <c r="N30" s="6">
        <v>29.2</v>
      </c>
      <c r="O30" s="6">
        <v>50</v>
      </c>
      <c r="P30" s="6">
        <v>0</v>
      </c>
      <c r="Q30" s="6">
        <v>66</v>
      </c>
      <c r="R30" s="6">
        <v>0.01</v>
      </c>
      <c r="S30" s="6">
        <v>16</v>
      </c>
      <c r="T30" s="6">
        <v>1.1000000000000001</v>
      </c>
    </row>
    <row r="31" spans="1:20" ht="16.5" thickBot="1">
      <c r="A31" s="10"/>
      <c r="B31" s="9" t="s">
        <v>20</v>
      </c>
      <c r="C31" s="7">
        <f t="shared" ref="C31:T31" si="4">SUM(C26:C30)</f>
        <v>610</v>
      </c>
      <c r="D31" s="7">
        <f t="shared" si="4"/>
        <v>21.7</v>
      </c>
      <c r="E31" s="7">
        <f t="shared" si="4"/>
        <v>23.5</v>
      </c>
      <c r="F31" s="7">
        <f t="shared" si="4"/>
        <v>67.599999999999994</v>
      </c>
      <c r="G31" s="7">
        <f t="shared" si="4"/>
        <v>552.6</v>
      </c>
      <c r="H31" s="7">
        <f t="shared" si="4"/>
        <v>0.5</v>
      </c>
      <c r="I31" s="7">
        <f t="shared" si="4"/>
        <v>39</v>
      </c>
      <c r="J31" s="7">
        <f t="shared" si="4"/>
        <v>733.6</v>
      </c>
      <c r="K31" s="7">
        <f t="shared" si="4"/>
        <v>0.8</v>
      </c>
      <c r="L31" s="7">
        <f t="shared" si="4"/>
        <v>0</v>
      </c>
      <c r="M31" s="7">
        <f t="shared" si="4"/>
        <v>0.09</v>
      </c>
      <c r="N31" s="7">
        <f t="shared" si="4"/>
        <v>231.2</v>
      </c>
      <c r="O31" s="7">
        <f t="shared" si="4"/>
        <v>480.8</v>
      </c>
      <c r="P31" s="7">
        <f t="shared" si="4"/>
        <v>0</v>
      </c>
      <c r="Q31" s="7">
        <f t="shared" si="4"/>
        <v>1349.2</v>
      </c>
      <c r="R31" s="7">
        <f t="shared" si="4"/>
        <v>0.02</v>
      </c>
      <c r="S31" s="7">
        <f t="shared" si="4"/>
        <v>87</v>
      </c>
      <c r="T31" s="7">
        <f t="shared" si="4"/>
        <v>8.1</v>
      </c>
    </row>
    <row r="32" spans="1:20" ht="16.5" thickBot="1">
      <c r="A32" s="10"/>
      <c r="B32" s="7" t="s">
        <v>50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6.5" thickBot="1">
      <c r="A33" s="10">
        <v>10.7</v>
      </c>
      <c r="B33" s="8" t="s">
        <v>61</v>
      </c>
      <c r="C33" s="7">
        <v>200</v>
      </c>
      <c r="D33" s="6">
        <v>2</v>
      </c>
      <c r="E33" s="6">
        <v>5</v>
      </c>
      <c r="F33" s="6">
        <v>9</v>
      </c>
      <c r="G33" s="6">
        <v>113</v>
      </c>
      <c r="H33" s="6">
        <v>0.06</v>
      </c>
      <c r="I33" s="6">
        <v>1.2</v>
      </c>
      <c r="J33" s="6">
        <v>20</v>
      </c>
      <c r="K33" s="6">
        <v>0</v>
      </c>
      <c r="L33" s="6">
        <v>0</v>
      </c>
      <c r="M33" s="6">
        <v>0.3</v>
      </c>
      <c r="N33" s="6">
        <v>248</v>
      </c>
      <c r="O33" s="6">
        <v>190</v>
      </c>
      <c r="P33" s="6">
        <v>0</v>
      </c>
      <c r="Q33" s="6">
        <v>0.1</v>
      </c>
      <c r="R33" s="6">
        <v>0</v>
      </c>
      <c r="S33" s="6">
        <v>30</v>
      </c>
      <c r="T33" s="6">
        <v>0.2</v>
      </c>
    </row>
    <row r="34" spans="1:20" ht="16.5" thickBot="1">
      <c r="A34" s="10"/>
      <c r="B34" s="9" t="s">
        <v>52</v>
      </c>
      <c r="C34" s="7">
        <f t="shared" ref="C34:T34" si="5">SUM(C33)</f>
        <v>200</v>
      </c>
      <c r="D34" s="7">
        <f t="shared" si="5"/>
        <v>2</v>
      </c>
      <c r="E34" s="7">
        <f t="shared" si="5"/>
        <v>5</v>
      </c>
      <c r="F34" s="7">
        <f t="shared" si="5"/>
        <v>9</v>
      </c>
      <c r="G34" s="7">
        <f t="shared" si="5"/>
        <v>113</v>
      </c>
      <c r="H34" s="7">
        <f t="shared" si="5"/>
        <v>0.06</v>
      </c>
      <c r="I34" s="7">
        <f t="shared" si="5"/>
        <v>1.2</v>
      </c>
      <c r="J34" s="7">
        <f t="shared" si="5"/>
        <v>20</v>
      </c>
      <c r="K34" s="7">
        <f t="shared" si="5"/>
        <v>0</v>
      </c>
      <c r="L34" s="7">
        <f t="shared" si="5"/>
        <v>0</v>
      </c>
      <c r="M34" s="7">
        <f t="shared" si="5"/>
        <v>0.3</v>
      </c>
      <c r="N34" s="7">
        <f t="shared" si="5"/>
        <v>248</v>
      </c>
      <c r="O34" s="7">
        <f t="shared" si="5"/>
        <v>190</v>
      </c>
      <c r="P34" s="7">
        <f t="shared" si="5"/>
        <v>0</v>
      </c>
      <c r="Q34" s="7">
        <f t="shared" si="5"/>
        <v>0.1</v>
      </c>
      <c r="R34" s="7">
        <f t="shared" si="5"/>
        <v>0</v>
      </c>
      <c r="S34" s="7">
        <f t="shared" si="5"/>
        <v>30</v>
      </c>
      <c r="T34" s="7">
        <f t="shared" si="5"/>
        <v>0.2</v>
      </c>
    </row>
    <row r="35" spans="1:20" ht="16.5" thickBot="1">
      <c r="A35" s="10"/>
      <c r="B35" s="7" t="s">
        <v>21</v>
      </c>
      <c r="C35" s="7"/>
      <c r="D35" s="7">
        <f>SUM(D9,D12,D20,D24,D31,D34)</f>
        <v>92.100000000000009</v>
      </c>
      <c r="E35" s="7">
        <f t="shared" ref="E35:T35" si="6">SUM(E9,E12,E20,E24,E31,E34)</f>
        <v>95.1</v>
      </c>
      <c r="F35" s="7">
        <f t="shared" si="6"/>
        <v>383.20000000000005</v>
      </c>
      <c r="G35" s="7">
        <f t="shared" si="6"/>
        <v>2943.7099999999996</v>
      </c>
      <c r="H35" s="7">
        <f t="shared" si="6"/>
        <v>1.9800000000000002</v>
      </c>
      <c r="I35" s="7">
        <f t="shared" si="6"/>
        <v>76.53</v>
      </c>
      <c r="J35" s="7">
        <f t="shared" si="6"/>
        <v>1059.8</v>
      </c>
      <c r="K35" s="7">
        <f t="shared" si="6"/>
        <v>3.4799999999999995</v>
      </c>
      <c r="L35" s="7">
        <f t="shared" si="6"/>
        <v>12.24</v>
      </c>
      <c r="M35" s="7">
        <f t="shared" si="6"/>
        <v>1.6780000000000002</v>
      </c>
      <c r="N35" s="7">
        <f t="shared" si="6"/>
        <v>1260.8</v>
      </c>
      <c r="O35" s="7">
        <f t="shared" si="6"/>
        <v>1283.0999999999999</v>
      </c>
      <c r="P35" s="7">
        <f t="shared" si="6"/>
        <v>0.04</v>
      </c>
      <c r="Q35" s="7">
        <f t="shared" si="6"/>
        <v>2418.65</v>
      </c>
      <c r="R35" s="7">
        <f t="shared" si="6"/>
        <v>0.04</v>
      </c>
      <c r="S35" s="7">
        <f t="shared" si="6"/>
        <v>318.2</v>
      </c>
      <c r="T35" s="7">
        <f t="shared" si="6"/>
        <v>16.87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77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opLeftCell="A4" workbookViewId="0">
      <selection activeCell="B5" sqref="B5"/>
    </sheetView>
  </sheetViews>
  <sheetFormatPr defaultRowHeight="15"/>
  <cols>
    <col min="1" max="1" width="6.7109375" customWidth="1"/>
    <col min="2" max="2" width="28.5703125" customWidth="1"/>
    <col min="3" max="3" width="6.42578125" customWidth="1"/>
    <col min="4" max="4" width="7.7109375" customWidth="1"/>
    <col min="5" max="6" width="7.28515625" customWidth="1"/>
    <col min="7" max="7" width="9.42578125" customWidth="1"/>
    <col min="8" max="8" width="7" customWidth="1"/>
    <col min="9" max="9" width="6.28515625" customWidth="1"/>
    <col min="10" max="12" width="6.7109375" customWidth="1"/>
    <col min="13" max="13" width="6.85546875" customWidth="1"/>
    <col min="14" max="14" width="7" customWidth="1"/>
    <col min="15" max="15" width="6.42578125" customWidth="1"/>
    <col min="16" max="16" width="5.42578125" customWidth="1"/>
    <col min="17" max="18" width="6.140625" customWidth="1"/>
    <col min="19" max="19" width="6" customWidth="1"/>
    <col min="20" max="20" width="5.28515625" customWidth="1"/>
  </cols>
  <sheetData>
    <row r="1" spans="1:20" ht="16.5" customHeight="1" thickBot="1">
      <c r="A1" s="144" t="s">
        <v>24</v>
      </c>
      <c r="B1" s="147" t="s">
        <v>134</v>
      </c>
      <c r="C1" s="141" t="s">
        <v>0</v>
      </c>
      <c r="D1" s="150" t="s">
        <v>22</v>
      </c>
      <c r="E1" s="151"/>
      <c r="F1" s="152"/>
      <c r="G1" s="141" t="s">
        <v>1</v>
      </c>
      <c r="H1" s="138" t="s">
        <v>2</v>
      </c>
      <c r="I1" s="139"/>
      <c r="J1" s="139"/>
      <c r="K1" s="139"/>
      <c r="L1" s="139"/>
      <c r="M1" s="140"/>
      <c r="N1" s="138" t="s">
        <v>3</v>
      </c>
      <c r="O1" s="139"/>
      <c r="P1" s="139"/>
      <c r="Q1" s="139"/>
      <c r="R1" s="139"/>
      <c r="S1" s="139"/>
      <c r="T1" s="140"/>
    </row>
    <row r="2" spans="1:20" ht="15.75" thickBot="1">
      <c r="A2" s="145"/>
      <c r="B2" s="148"/>
      <c r="C2" s="142"/>
      <c r="D2" s="153"/>
      <c r="E2" s="154"/>
      <c r="F2" s="155"/>
      <c r="G2" s="142"/>
      <c r="H2" s="135" t="s">
        <v>4</v>
      </c>
      <c r="I2" s="135" t="s">
        <v>5</v>
      </c>
      <c r="J2" s="135" t="s">
        <v>6</v>
      </c>
      <c r="K2" s="23"/>
      <c r="L2" s="31"/>
      <c r="M2" s="135" t="s">
        <v>26</v>
      </c>
      <c r="N2" s="135" t="s">
        <v>7</v>
      </c>
      <c r="O2" s="135" t="s">
        <v>8</v>
      </c>
      <c r="P2" s="31"/>
      <c r="Q2" s="31"/>
      <c r="R2" s="31"/>
      <c r="S2" s="135" t="s">
        <v>9</v>
      </c>
      <c r="T2" s="135" t="s">
        <v>10</v>
      </c>
    </row>
    <row r="3" spans="1:20" ht="15.75" thickBot="1">
      <c r="A3" s="146"/>
      <c r="B3" s="149"/>
      <c r="C3" s="143"/>
      <c r="D3" s="24" t="s">
        <v>11</v>
      </c>
      <c r="E3" s="24" t="s">
        <v>12</v>
      </c>
      <c r="F3" s="24" t="s">
        <v>13</v>
      </c>
      <c r="G3" s="143"/>
      <c r="H3" s="137"/>
      <c r="I3" s="137"/>
      <c r="J3" s="136"/>
      <c r="K3" s="32" t="s">
        <v>29</v>
      </c>
      <c r="L3" s="32" t="s">
        <v>30</v>
      </c>
      <c r="M3" s="137"/>
      <c r="N3" s="136"/>
      <c r="O3" s="137"/>
      <c r="P3" s="32" t="s">
        <v>32</v>
      </c>
      <c r="Q3" s="32" t="s">
        <v>31</v>
      </c>
      <c r="R3" s="32" t="s">
        <v>33</v>
      </c>
      <c r="S3" s="137"/>
      <c r="T3" s="137"/>
    </row>
    <row r="4" spans="1:20" ht="15.75" thickBot="1">
      <c r="A4" s="25"/>
      <c r="B4" s="24" t="s">
        <v>14</v>
      </c>
      <c r="C4" s="26"/>
      <c r="D4" s="26"/>
      <c r="E4" s="26"/>
      <c r="F4" s="26"/>
      <c r="G4" s="3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5.75" thickBot="1">
      <c r="A5" s="25">
        <v>9.3000000000000007</v>
      </c>
      <c r="B5" s="86" t="s">
        <v>39</v>
      </c>
      <c r="C5" s="26">
        <v>250</v>
      </c>
      <c r="D5" s="26">
        <v>24.9</v>
      </c>
      <c r="E5" s="26">
        <v>27.6</v>
      </c>
      <c r="F5" s="26">
        <v>4.3</v>
      </c>
      <c r="G5" s="26">
        <v>264.27999999999997</v>
      </c>
      <c r="H5" s="26">
        <v>0.09</v>
      </c>
      <c r="I5" s="26">
        <v>10.199999999999999</v>
      </c>
      <c r="J5" s="26">
        <v>390</v>
      </c>
      <c r="K5" s="26">
        <v>0</v>
      </c>
      <c r="L5" s="26">
        <v>2.6</v>
      </c>
      <c r="M5" s="26">
        <v>0</v>
      </c>
      <c r="N5" s="26">
        <v>0.5</v>
      </c>
      <c r="O5" s="26">
        <v>53</v>
      </c>
      <c r="P5" s="26">
        <v>0</v>
      </c>
      <c r="Q5" s="26">
        <v>2</v>
      </c>
      <c r="R5" s="26">
        <v>0</v>
      </c>
      <c r="S5" s="26">
        <v>8</v>
      </c>
      <c r="T5" s="26">
        <v>0</v>
      </c>
    </row>
    <row r="6" spans="1:20" ht="13.5" customHeight="1" thickBot="1">
      <c r="A6" s="39">
        <v>10.11</v>
      </c>
      <c r="B6" s="40" t="s">
        <v>37</v>
      </c>
      <c r="C6" s="41">
        <v>200</v>
      </c>
      <c r="D6" s="41">
        <v>1.7</v>
      </c>
      <c r="E6" s="41">
        <v>1.6</v>
      </c>
      <c r="F6" s="41">
        <v>11.4</v>
      </c>
      <c r="G6" s="41">
        <v>66.3</v>
      </c>
      <c r="H6" s="41">
        <v>0</v>
      </c>
      <c r="I6" s="41">
        <v>0</v>
      </c>
      <c r="J6" s="41">
        <v>0</v>
      </c>
      <c r="K6" s="41">
        <v>0</v>
      </c>
      <c r="L6" s="41">
        <v>4</v>
      </c>
      <c r="M6" s="41">
        <v>0.1</v>
      </c>
      <c r="N6" s="41">
        <v>240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spans="1:20" ht="15" customHeight="1" thickBot="1">
      <c r="A7" s="25">
        <v>1.1599999999999999</v>
      </c>
      <c r="B7" s="27" t="s">
        <v>80</v>
      </c>
      <c r="C7" s="54" t="s">
        <v>121</v>
      </c>
      <c r="D7" s="26">
        <v>5.0999999999999996</v>
      </c>
      <c r="E7" s="26">
        <v>8.1</v>
      </c>
      <c r="F7" s="26">
        <v>18</v>
      </c>
      <c r="G7" s="26">
        <v>166.8</v>
      </c>
      <c r="H7" s="26">
        <v>0.04</v>
      </c>
      <c r="I7" s="26">
        <v>0.1</v>
      </c>
      <c r="J7" s="26">
        <v>57</v>
      </c>
      <c r="K7" s="26">
        <v>0</v>
      </c>
      <c r="L7" s="26">
        <v>0.1</v>
      </c>
      <c r="M7" s="26">
        <v>7.0000000000000007E-2</v>
      </c>
      <c r="N7" s="26">
        <v>3</v>
      </c>
      <c r="O7" s="26">
        <v>121</v>
      </c>
      <c r="P7" s="26">
        <v>0</v>
      </c>
      <c r="Q7" s="26">
        <v>50</v>
      </c>
      <c r="R7" s="26">
        <v>0</v>
      </c>
      <c r="S7" s="26">
        <v>0.5</v>
      </c>
      <c r="T7" s="26">
        <v>0.7</v>
      </c>
    </row>
    <row r="8" spans="1:20" ht="15.75" thickBot="1">
      <c r="A8" s="25"/>
      <c r="B8" s="24" t="s">
        <v>16</v>
      </c>
      <c r="C8" s="24">
        <v>550</v>
      </c>
      <c r="D8" s="24">
        <f t="shared" ref="D8:T8" si="0">SUM(D5:D7)</f>
        <v>31.699999999999996</v>
      </c>
      <c r="E8" s="24">
        <f t="shared" si="0"/>
        <v>37.300000000000004</v>
      </c>
      <c r="F8" s="24">
        <f t="shared" si="0"/>
        <v>33.700000000000003</v>
      </c>
      <c r="G8" s="24">
        <f t="shared" si="0"/>
        <v>497.38</v>
      </c>
      <c r="H8" s="24">
        <f t="shared" si="0"/>
        <v>0.13</v>
      </c>
      <c r="I8" s="24">
        <f t="shared" si="0"/>
        <v>10.299999999999999</v>
      </c>
      <c r="J8" s="24">
        <f t="shared" si="0"/>
        <v>447</v>
      </c>
      <c r="K8" s="24">
        <f t="shared" si="0"/>
        <v>0</v>
      </c>
      <c r="L8" s="24">
        <f t="shared" si="0"/>
        <v>6.6999999999999993</v>
      </c>
      <c r="M8" s="24">
        <f t="shared" si="0"/>
        <v>0.17</v>
      </c>
      <c r="N8" s="24">
        <f t="shared" si="0"/>
        <v>243.5</v>
      </c>
      <c r="O8" s="24">
        <f t="shared" si="0"/>
        <v>174</v>
      </c>
      <c r="P8" s="24">
        <f t="shared" si="0"/>
        <v>0</v>
      </c>
      <c r="Q8" s="24">
        <f t="shared" si="0"/>
        <v>52</v>
      </c>
      <c r="R8" s="24">
        <f t="shared" si="0"/>
        <v>0</v>
      </c>
      <c r="S8" s="24">
        <f t="shared" si="0"/>
        <v>8.5</v>
      </c>
      <c r="T8" s="24">
        <f t="shared" si="0"/>
        <v>0.7</v>
      </c>
    </row>
    <row r="9" spans="1:20" ht="15.75" thickBot="1">
      <c r="A9" s="25"/>
      <c r="B9" s="24" t="s">
        <v>41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.75" thickBot="1">
      <c r="A10" s="25">
        <v>1.8</v>
      </c>
      <c r="B10" s="27" t="s">
        <v>15</v>
      </c>
      <c r="C10" s="26" t="s">
        <v>55</v>
      </c>
      <c r="D10" s="26">
        <v>2.6</v>
      </c>
      <c r="E10" s="26">
        <v>1</v>
      </c>
      <c r="F10" s="26">
        <v>18</v>
      </c>
      <c r="G10" s="26">
        <v>91.7</v>
      </c>
      <c r="H10" s="26">
        <v>0.1</v>
      </c>
      <c r="I10" s="26">
        <v>7.0000000000000007E-2</v>
      </c>
      <c r="J10" s="26">
        <v>0</v>
      </c>
      <c r="K10" s="26">
        <v>0</v>
      </c>
      <c r="L10" s="26">
        <v>0</v>
      </c>
      <c r="M10" s="26">
        <v>0.08</v>
      </c>
      <c r="N10" s="26">
        <v>44</v>
      </c>
      <c r="O10" s="26">
        <v>45.2</v>
      </c>
      <c r="P10" s="26">
        <v>0</v>
      </c>
      <c r="Q10" s="26">
        <v>49.3</v>
      </c>
      <c r="R10" s="26">
        <v>0</v>
      </c>
      <c r="S10" s="26">
        <v>14.3</v>
      </c>
      <c r="T10" s="26">
        <v>1.3</v>
      </c>
    </row>
    <row r="11" spans="1:20" ht="26.25" thickBot="1">
      <c r="A11" s="80">
        <v>10.1</v>
      </c>
      <c r="B11" s="27" t="s">
        <v>147</v>
      </c>
      <c r="C11" s="26">
        <v>200</v>
      </c>
      <c r="D11" s="26">
        <v>0.3</v>
      </c>
      <c r="E11" s="26">
        <v>0.1</v>
      </c>
      <c r="F11" s="26">
        <v>18.3</v>
      </c>
      <c r="G11" s="26">
        <v>74.5</v>
      </c>
      <c r="H11" s="26">
        <v>0.01</v>
      </c>
      <c r="I11" s="26">
        <v>0.2</v>
      </c>
      <c r="J11" s="26">
        <v>6</v>
      </c>
      <c r="K11" s="26">
        <v>0</v>
      </c>
      <c r="L11" s="26">
        <v>3</v>
      </c>
      <c r="M11" s="26">
        <v>0.2</v>
      </c>
      <c r="N11" s="26">
        <v>102</v>
      </c>
      <c r="O11" s="26">
        <v>0</v>
      </c>
      <c r="P11" s="26">
        <v>0</v>
      </c>
      <c r="Q11" s="26">
        <v>98.65</v>
      </c>
      <c r="R11" s="26">
        <v>0</v>
      </c>
      <c r="S11" s="26">
        <v>0</v>
      </c>
      <c r="T11" s="26">
        <v>0</v>
      </c>
    </row>
    <row r="12" spans="1:20" ht="15.75" thickBot="1">
      <c r="A12" s="25"/>
      <c r="B12" s="37" t="s">
        <v>51</v>
      </c>
      <c r="C12" s="24">
        <v>235</v>
      </c>
      <c r="D12" s="24">
        <f t="shared" ref="D12:T12" si="1">SUM(D10:D11)</f>
        <v>2.9</v>
      </c>
      <c r="E12" s="24">
        <f t="shared" si="1"/>
        <v>1.1000000000000001</v>
      </c>
      <c r="F12" s="24">
        <f t="shared" si="1"/>
        <v>36.299999999999997</v>
      </c>
      <c r="G12" s="24">
        <f t="shared" si="1"/>
        <v>166.2</v>
      </c>
      <c r="H12" s="24">
        <f t="shared" si="1"/>
        <v>0.11</v>
      </c>
      <c r="I12" s="24">
        <f t="shared" si="1"/>
        <v>0.27</v>
      </c>
      <c r="J12" s="24">
        <f t="shared" si="1"/>
        <v>6</v>
      </c>
      <c r="K12" s="24">
        <f t="shared" si="1"/>
        <v>0</v>
      </c>
      <c r="L12" s="24">
        <f t="shared" si="1"/>
        <v>3</v>
      </c>
      <c r="M12" s="24">
        <f t="shared" si="1"/>
        <v>0.28000000000000003</v>
      </c>
      <c r="N12" s="24">
        <f t="shared" si="1"/>
        <v>146</v>
      </c>
      <c r="O12" s="24">
        <f t="shared" si="1"/>
        <v>45.2</v>
      </c>
      <c r="P12" s="24">
        <f t="shared" si="1"/>
        <v>0</v>
      </c>
      <c r="Q12" s="24">
        <f t="shared" si="1"/>
        <v>147.94999999999999</v>
      </c>
      <c r="R12" s="24">
        <f t="shared" si="1"/>
        <v>0</v>
      </c>
      <c r="S12" s="24">
        <f t="shared" si="1"/>
        <v>14.3</v>
      </c>
      <c r="T12" s="24">
        <f t="shared" si="1"/>
        <v>1.3</v>
      </c>
    </row>
    <row r="13" spans="1:20" ht="15.75" thickBot="1">
      <c r="A13" s="25"/>
      <c r="B13" s="24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5.75" thickBot="1">
      <c r="A14" s="25">
        <v>3.11</v>
      </c>
      <c r="B14" s="27" t="s">
        <v>127</v>
      </c>
      <c r="C14" s="26">
        <v>100</v>
      </c>
      <c r="D14" s="26">
        <v>3</v>
      </c>
      <c r="E14" s="26">
        <v>0.2</v>
      </c>
      <c r="F14" s="26">
        <v>6.3</v>
      </c>
      <c r="G14" s="26">
        <v>38.799999999999997</v>
      </c>
      <c r="H14" s="26">
        <v>7.0000000000000007E-2</v>
      </c>
      <c r="I14" s="26">
        <v>7.8</v>
      </c>
      <c r="J14" s="26">
        <v>0.6</v>
      </c>
      <c r="K14" s="26">
        <v>0</v>
      </c>
      <c r="L14" s="26">
        <v>0</v>
      </c>
      <c r="M14" s="26">
        <v>0.02</v>
      </c>
      <c r="N14" s="26">
        <v>0.2</v>
      </c>
      <c r="O14" s="26">
        <v>63</v>
      </c>
      <c r="P14" s="26">
        <v>0</v>
      </c>
      <c r="Q14" s="26">
        <v>0.6</v>
      </c>
      <c r="R14" s="26">
        <v>0</v>
      </c>
      <c r="S14" s="26">
        <v>0.9</v>
      </c>
      <c r="T14" s="26">
        <v>0</v>
      </c>
    </row>
    <row r="15" spans="1:20" ht="26.25" customHeight="1" thickBot="1">
      <c r="A15" s="28">
        <v>5.2</v>
      </c>
      <c r="B15" s="48" t="s">
        <v>157</v>
      </c>
      <c r="C15" s="46">
        <v>300</v>
      </c>
      <c r="D15" s="46">
        <v>3.1</v>
      </c>
      <c r="E15" s="46">
        <v>6.8</v>
      </c>
      <c r="F15" s="46">
        <v>12.3</v>
      </c>
      <c r="G15" s="46">
        <v>122.8</v>
      </c>
      <c r="H15" s="46">
        <v>0</v>
      </c>
      <c r="I15" s="46">
        <v>1.2</v>
      </c>
      <c r="J15" s="46">
        <v>138</v>
      </c>
      <c r="K15" s="46">
        <v>0.3</v>
      </c>
      <c r="L15" s="46">
        <v>0</v>
      </c>
      <c r="M15" s="46">
        <v>0</v>
      </c>
      <c r="N15" s="46">
        <v>32</v>
      </c>
      <c r="O15" s="46">
        <v>67</v>
      </c>
      <c r="P15" s="46">
        <v>0</v>
      </c>
      <c r="Q15" s="46">
        <v>0.01</v>
      </c>
      <c r="R15" s="46">
        <v>0</v>
      </c>
      <c r="S15" s="46">
        <v>17</v>
      </c>
      <c r="T15" s="46">
        <v>0.8</v>
      </c>
    </row>
    <row r="16" spans="1:20" ht="26.25" thickBot="1">
      <c r="A16" s="25">
        <v>2.9</v>
      </c>
      <c r="B16" s="27" t="s">
        <v>158</v>
      </c>
      <c r="C16" s="26">
        <v>200</v>
      </c>
      <c r="D16" s="26">
        <v>3.4</v>
      </c>
      <c r="E16" s="26">
        <v>4.5</v>
      </c>
      <c r="F16" s="26">
        <v>35.5</v>
      </c>
      <c r="G16" s="26">
        <v>196.2</v>
      </c>
      <c r="H16" s="26">
        <v>0.06</v>
      </c>
      <c r="I16" s="26">
        <v>0.2</v>
      </c>
      <c r="J16" s="26">
        <v>0.8</v>
      </c>
      <c r="K16" s="26">
        <v>2</v>
      </c>
      <c r="L16" s="26">
        <v>0</v>
      </c>
      <c r="M16" s="26">
        <v>0.1</v>
      </c>
      <c r="N16" s="26">
        <v>12</v>
      </c>
      <c r="O16" s="26">
        <v>182</v>
      </c>
      <c r="P16" s="26">
        <v>0.02</v>
      </c>
      <c r="Q16" s="26">
        <v>4</v>
      </c>
      <c r="R16" s="26">
        <v>0</v>
      </c>
      <c r="S16" s="26">
        <v>39</v>
      </c>
      <c r="T16" s="26">
        <v>0</v>
      </c>
    </row>
    <row r="17" spans="1:20" ht="26.25" thickBot="1">
      <c r="A17" s="25">
        <v>7.3</v>
      </c>
      <c r="B17" s="27" t="s">
        <v>159</v>
      </c>
      <c r="C17" s="26">
        <v>120</v>
      </c>
      <c r="D17" s="26">
        <v>12.6</v>
      </c>
      <c r="E17" s="26">
        <v>9.3000000000000007</v>
      </c>
      <c r="F17" s="26">
        <v>5.3</v>
      </c>
      <c r="G17" s="26">
        <v>155.30000000000001</v>
      </c>
      <c r="H17" s="26">
        <v>0.3</v>
      </c>
      <c r="I17" s="26">
        <v>0.9</v>
      </c>
      <c r="J17" s="26">
        <v>215</v>
      </c>
      <c r="K17" s="26">
        <v>0.03</v>
      </c>
      <c r="L17" s="26">
        <v>0</v>
      </c>
      <c r="M17" s="26">
        <v>0</v>
      </c>
      <c r="N17" s="26">
        <v>67</v>
      </c>
      <c r="O17" s="26">
        <v>51.2</v>
      </c>
      <c r="P17" s="26">
        <v>0.1</v>
      </c>
      <c r="Q17" s="26">
        <v>0.4</v>
      </c>
      <c r="R17" s="26">
        <v>0</v>
      </c>
      <c r="S17" s="26">
        <v>26</v>
      </c>
      <c r="T17" s="26">
        <v>2.7</v>
      </c>
    </row>
    <row r="18" spans="1:20" ht="18" customHeight="1" thickBot="1">
      <c r="A18" s="80">
        <v>10.199999999999999</v>
      </c>
      <c r="B18" s="27" t="s">
        <v>115</v>
      </c>
      <c r="C18" s="26">
        <v>200</v>
      </c>
      <c r="D18" s="26">
        <v>1.6</v>
      </c>
      <c r="E18" s="26">
        <v>0</v>
      </c>
      <c r="F18" s="26">
        <v>19</v>
      </c>
      <c r="G18" s="26">
        <v>87.3</v>
      </c>
      <c r="H18" s="26">
        <v>0.08</v>
      </c>
      <c r="I18" s="26">
        <v>40</v>
      </c>
      <c r="J18" s="26">
        <v>10</v>
      </c>
      <c r="K18" s="26">
        <v>0</v>
      </c>
      <c r="L18" s="26">
        <v>0</v>
      </c>
      <c r="M18" s="26">
        <v>0.04</v>
      </c>
      <c r="N18" s="26">
        <v>42</v>
      </c>
      <c r="O18" s="26">
        <v>0.2</v>
      </c>
      <c r="P18" s="26">
        <v>0</v>
      </c>
      <c r="Q18" s="26">
        <v>6</v>
      </c>
      <c r="R18" s="26">
        <v>0</v>
      </c>
      <c r="S18" s="26">
        <v>8</v>
      </c>
      <c r="T18" s="26">
        <v>0.2</v>
      </c>
    </row>
    <row r="19" spans="1:20" ht="15.75" customHeight="1" thickBot="1">
      <c r="A19" s="10">
        <v>1.1100000000000001</v>
      </c>
      <c r="B19" s="8" t="s">
        <v>15</v>
      </c>
      <c r="C19" s="6">
        <v>60</v>
      </c>
      <c r="D19" s="6">
        <v>4.5</v>
      </c>
      <c r="E19" s="6">
        <v>1.7</v>
      </c>
      <c r="F19" s="6">
        <v>30.8</v>
      </c>
      <c r="G19" s="6">
        <v>157.19999999999999</v>
      </c>
      <c r="H19" s="6">
        <v>0.1</v>
      </c>
      <c r="I19" s="6">
        <v>0.1</v>
      </c>
      <c r="J19" s="6">
        <v>0</v>
      </c>
      <c r="K19" s="6">
        <v>0</v>
      </c>
      <c r="L19" s="6">
        <v>0</v>
      </c>
      <c r="M19" s="6">
        <v>0.1</v>
      </c>
      <c r="N19" s="6">
        <v>75</v>
      </c>
      <c r="O19" s="6">
        <v>77</v>
      </c>
      <c r="P19" s="6">
        <v>0</v>
      </c>
      <c r="Q19" s="6">
        <v>84</v>
      </c>
      <c r="R19" s="6">
        <v>0</v>
      </c>
      <c r="S19" s="6">
        <v>24</v>
      </c>
      <c r="T19" s="6">
        <v>2.1</v>
      </c>
    </row>
    <row r="20" spans="1:20" ht="16.5" thickBot="1">
      <c r="A20" s="10">
        <v>1.5</v>
      </c>
      <c r="B20" s="8" t="s">
        <v>18</v>
      </c>
      <c r="C20" s="6">
        <v>60</v>
      </c>
      <c r="D20" s="6">
        <v>4</v>
      </c>
      <c r="E20" s="6">
        <v>0.7</v>
      </c>
      <c r="F20" s="6">
        <v>23.8</v>
      </c>
      <c r="G20" s="6">
        <v>118.8</v>
      </c>
      <c r="H20" s="6">
        <v>0.2</v>
      </c>
      <c r="I20" s="6">
        <v>0.2</v>
      </c>
      <c r="J20" s="6">
        <v>0</v>
      </c>
      <c r="K20" s="6">
        <v>0.4</v>
      </c>
      <c r="L20" s="6">
        <v>0</v>
      </c>
      <c r="M20" s="6">
        <v>0.2</v>
      </c>
      <c r="N20" s="6">
        <v>43</v>
      </c>
      <c r="O20" s="6">
        <v>75</v>
      </c>
      <c r="P20" s="6">
        <v>0</v>
      </c>
      <c r="Q20" s="6">
        <v>99</v>
      </c>
      <c r="R20" s="6">
        <v>0</v>
      </c>
      <c r="S20" s="6">
        <v>24</v>
      </c>
      <c r="T20" s="6">
        <v>1.6</v>
      </c>
    </row>
    <row r="21" spans="1:20" ht="15.75" thickBot="1">
      <c r="A21" s="25"/>
      <c r="B21" s="37" t="s">
        <v>19</v>
      </c>
      <c r="C21" s="24">
        <f>SUM(C14:C20)</f>
        <v>1040</v>
      </c>
      <c r="D21" s="24">
        <f>SUM(E14:E20)</f>
        <v>23.2</v>
      </c>
      <c r="E21" s="24">
        <f t="shared" ref="E21:T21" si="2">SUM(E14:E20)</f>
        <v>23.2</v>
      </c>
      <c r="F21" s="24">
        <f t="shared" si="2"/>
        <v>133</v>
      </c>
      <c r="G21" s="24">
        <f t="shared" si="2"/>
        <v>876.39999999999986</v>
      </c>
      <c r="H21" s="24">
        <f t="shared" si="2"/>
        <v>0.81</v>
      </c>
      <c r="I21" s="24">
        <f t="shared" si="2"/>
        <v>50.400000000000006</v>
      </c>
      <c r="J21" s="24">
        <f t="shared" si="2"/>
        <v>364.4</v>
      </c>
      <c r="K21" s="24">
        <f t="shared" si="2"/>
        <v>2.7299999999999995</v>
      </c>
      <c r="L21" s="24">
        <f t="shared" si="2"/>
        <v>0</v>
      </c>
      <c r="M21" s="24">
        <f t="shared" si="2"/>
        <v>0.46</v>
      </c>
      <c r="N21" s="24">
        <f t="shared" si="2"/>
        <v>271.2</v>
      </c>
      <c r="O21" s="24">
        <f t="shared" si="2"/>
        <v>515.4</v>
      </c>
      <c r="P21" s="24">
        <f t="shared" si="2"/>
        <v>0.12000000000000001</v>
      </c>
      <c r="Q21" s="24">
        <f t="shared" si="2"/>
        <v>194.01</v>
      </c>
      <c r="R21" s="24">
        <f t="shared" si="2"/>
        <v>0</v>
      </c>
      <c r="S21" s="24">
        <f t="shared" si="2"/>
        <v>138.9</v>
      </c>
      <c r="T21" s="24">
        <f t="shared" si="2"/>
        <v>7.4</v>
      </c>
    </row>
    <row r="22" spans="1:20" ht="15.75" thickBot="1">
      <c r="A22" s="25"/>
      <c r="B22" s="24" t="s">
        <v>28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4.25" customHeight="1" thickBot="1">
      <c r="A23" s="25">
        <v>13.1</v>
      </c>
      <c r="B23" s="27" t="s">
        <v>27</v>
      </c>
      <c r="C23" s="26">
        <v>100</v>
      </c>
      <c r="D23" s="26">
        <v>0.4</v>
      </c>
      <c r="E23" s="26">
        <v>0.4</v>
      </c>
      <c r="F23" s="26">
        <v>9.8000000000000007</v>
      </c>
      <c r="G23" s="26">
        <v>47</v>
      </c>
      <c r="H23" s="26">
        <v>0.03</v>
      </c>
      <c r="I23" s="26">
        <v>1</v>
      </c>
      <c r="J23" s="26">
        <v>5</v>
      </c>
      <c r="K23" s="26">
        <v>0.08</v>
      </c>
      <c r="L23" s="26">
        <v>0</v>
      </c>
      <c r="M23" s="26">
        <v>0.02</v>
      </c>
      <c r="N23" s="26">
        <v>16</v>
      </c>
      <c r="O23" s="26">
        <v>11</v>
      </c>
      <c r="P23" s="26">
        <v>0.02</v>
      </c>
      <c r="Q23" s="26">
        <v>8</v>
      </c>
      <c r="R23" s="26">
        <v>0.02</v>
      </c>
      <c r="S23" s="26">
        <v>9</v>
      </c>
      <c r="T23" s="26">
        <v>0.2</v>
      </c>
    </row>
    <row r="24" spans="1:20" ht="14.25" customHeight="1" thickBot="1">
      <c r="A24" s="25">
        <v>11.4</v>
      </c>
      <c r="B24" s="27" t="s">
        <v>79</v>
      </c>
      <c r="C24" s="26">
        <v>50</v>
      </c>
      <c r="D24" s="26">
        <v>1.5</v>
      </c>
      <c r="E24" s="26">
        <v>2</v>
      </c>
      <c r="F24" s="26">
        <v>61.9</v>
      </c>
      <c r="G24" s="26">
        <v>271.7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12.5</v>
      </c>
      <c r="O24" s="26">
        <v>3.4</v>
      </c>
      <c r="P24" s="26">
        <v>0</v>
      </c>
      <c r="Q24" s="26">
        <v>15</v>
      </c>
      <c r="R24" s="26">
        <v>0</v>
      </c>
      <c r="S24" s="26">
        <v>3</v>
      </c>
      <c r="T24" s="26">
        <v>0.7</v>
      </c>
    </row>
    <row r="25" spans="1:20" ht="15" customHeight="1" thickBot="1">
      <c r="A25" s="25">
        <v>10.3</v>
      </c>
      <c r="B25" s="27" t="s">
        <v>60</v>
      </c>
      <c r="C25" s="26">
        <v>200</v>
      </c>
      <c r="D25" s="26">
        <v>5.9</v>
      </c>
      <c r="E25" s="26">
        <v>5.0999999999999996</v>
      </c>
      <c r="F25" s="26">
        <v>9.8000000000000007</v>
      </c>
      <c r="G25" s="26">
        <v>108.7</v>
      </c>
      <c r="H25" s="26">
        <v>0.08</v>
      </c>
      <c r="I25" s="26">
        <v>2</v>
      </c>
      <c r="J25" s="26">
        <v>40</v>
      </c>
      <c r="K25" s="26">
        <v>0.4</v>
      </c>
      <c r="L25" s="26">
        <v>0.1</v>
      </c>
      <c r="M25" s="26">
        <v>0.4</v>
      </c>
      <c r="N25" s="26">
        <v>100</v>
      </c>
      <c r="O25" s="26">
        <v>1</v>
      </c>
      <c r="P25" s="26">
        <v>0.03</v>
      </c>
      <c r="Q25" s="26">
        <v>295</v>
      </c>
      <c r="R25" s="26">
        <v>1E-3</v>
      </c>
      <c r="S25" s="26">
        <v>26.8</v>
      </c>
      <c r="T25" s="26">
        <v>0.2</v>
      </c>
    </row>
    <row r="26" spans="1:20" ht="15.75" thickBot="1">
      <c r="A26" s="25"/>
      <c r="B26" s="37" t="s">
        <v>46</v>
      </c>
      <c r="C26" s="38">
        <v>350</v>
      </c>
      <c r="D26" s="24">
        <f t="shared" ref="D26:G26" si="3">SUM(D24:D25)</f>
        <v>7.4</v>
      </c>
      <c r="E26" s="24">
        <f t="shared" si="3"/>
        <v>7.1</v>
      </c>
      <c r="F26" s="24">
        <f t="shared" si="3"/>
        <v>71.7</v>
      </c>
      <c r="G26" s="24">
        <f t="shared" si="3"/>
        <v>380.4</v>
      </c>
      <c r="H26" s="24">
        <f t="shared" ref="H26:T26" si="4">SUM(H23:H25)</f>
        <v>0.11</v>
      </c>
      <c r="I26" s="24">
        <f t="shared" si="4"/>
        <v>3</v>
      </c>
      <c r="J26" s="24">
        <f t="shared" si="4"/>
        <v>45</v>
      </c>
      <c r="K26" s="24">
        <f t="shared" si="4"/>
        <v>0.48000000000000004</v>
      </c>
      <c r="L26" s="24">
        <f t="shared" si="4"/>
        <v>0.1</v>
      </c>
      <c r="M26" s="24">
        <f t="shared" si="4"/>
        <v>0.42000000000000004</v>
      </c>
      <c r="N26" s="24">
        <f t="shared" si="4"/>
        <v>128.5</v>
      </c>
      <c r="O26" s="24">
        <f t="shared" si="4"/>
        <v>15.4</v>
      </c>
      <c r="P26" s="24">
        <f t="shared" si="4"/>
        <v>0.05</v>
      </c>
      <c r="Q26" s="24">
        <f t="shared" si="4"/>
        <v>318</v>
      </c>
      <c r="R26" s="24">
        <f t="shared" si="4"/>
        <v>2.1000000000000001E-2</v>
      </c>
      <c r="S26" s="24">
        <f t="shared" si="4"/>
        <v>38.799999999999997</v>
      </c>
      <c r="T26" s="24">
        <f t="shared" si="4"/>
        <v>1.0999999999999999</v>
      </c>
    </row>
    <row r="27" spans="1:20" ht="15.75" thickBot="1">
      <c r="A27" s="25"/>
      <c r="B27" s="24" t="s">
        <v>47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15.75" thickBot="1">
      <c r="A28" s="25">
        <v>6.9</v>
      </c>
      <c r="B28" s="27" t="s">
        <v>81</v>
      </c>
      <c r="C28" s="26">
        <v>100</v>
      </c>
      <c r="D28" s="26">
        <v>9.4</v>
      </c>
      <c r="E28" s="26">
        <v>10.7</v>
      </c>
      <c r="F28" s="26">
        <v>7.4</v>
      </c>
      <c r="G28" s="26">
        <v>193.7</v>
      </c>
      <c r="H28" s="26">
        <v>0.1</v>
      </c>
      <c r="I28" s="26">
        <v>0</v>
      </c>
      <c r="J28" s="26">
        <v>0</v>
      </c>
      <c r="K28" s="26">
        <v>0</v>
      </c>
      <c r="L28" s="26">
        <v>0</v>
      </c>
      <c r="M28" s="26">
        <v>0.2</v>
      </c>
      <c r="N28" s="26">
        <v>5</v>
      </c>
      <c r="O28" s="26">
        <v>72</v>
      </c>
      <c r="P28" s="26">
        <v>0</v>
      </c>
      <c r="Q28" s="26">
        <v>7</v>
      </c>
      <c r="R28" s="26">
        <v>0</v>
      </c>
      <c r="S28" s="26">
        <v>17</v>
      </c>
      <c r="T28" s="26">
        <v>0.9</v>
      </c>
    </row>
    <row r="29" spans="1:20" ht="15.75" thickBot="1">
      <c r="A29" s="25">
        <v>4.4000000000000004</v>
      </c>
      <c r="B29" s="27" t="s">
        <v>82</v>
      </c>
      <c r="C29" s="26">
        <v>230</v>
      </c>
      <c r="D29" s="26">
        <v>2.9</v>
      </c>
      <c r="E29" s="26">
        <v>5.8</v>
      </c>
      <c r="F29" s="26">
        <v>22</v>
      </c>
      <c r="G29" s="26">
        <v>151.80000000000001</v>
      </c>
      <c r="H29" s="26">
        <v>0</v>
      </c>
      <c r="I29" s="26">
        <v>0.6</v>
      </c>
      <c r="J29" s="26">
        <v>4.5999999999999996</v>
      </c>
      <c r="K29" s="26">
        <v>0</v>
      </c>
      <c r="L29" s="26">
        <v>0</v>
      </c>
      <c r="M29" s="26">
        <v>0.1</v>
      </c>
      <c r="N29" s="26">
        <v>89</v>
      </c>
      <c r="O29" s="26">
        <v>41</v>
      </c>
      <c r="P29" s="26">
        <v>0</v>
      </c>
      <c r="Q29" s="26">
        <v>147</v>
      </c>
      <c r="R29" s="26">
        <v>0.02</v>
      </c>
      <c r="S29" s="26">
        <v>5</v>
      </c>
      <c r="T29" s="26">
        <v>2.7</v>
      </c>
    </row>
    <row r="30" spans="1:20" ht="26.25" thickBot="1">
      <c r="A30" s="25">
        <v>10.24</v>
      </c>
      <c r="B30" s="27" t="s">
        <v>160</v>
      </c>
      <c r="C30" s="26">
        <v>200</v>
      </c>
      <c r="D30" s="26">
        <v>0.5</v>
      </c>
      <c r="E30" s="26">
        <v>0.1</v>
      </c>
      <c r="F30" s="26">
        <v>20.6</v>
      </c>
      <c r="G30" s="26">
        <v>85.4</v>
      </c>
      <c r="H30" s="26">
        <v>0.03</v>
      </c>
      <c r="I30" s="26">
        <v>0</v>
      </c>
      <c r="J30" s="26">
        <v>0</v>
      </c>
      <c r="K30" s="26">
        <v>0.02</v>
      </c>
      <c r="L30" s="26">
        <v>3</v>
      </c>
      <c r="M30" s="26">
        <v>0</v>
      </c>
      <c r="N30" s="26">
        <v>35.450000000000003</v>
      </c>
      <c r="O30" s="26">
        <v>25.8</v>
      </c>
      <c r="P30" s="26">
        <v>0</v>
      </c>
      <c r="Q30" s="26">
        <v>0</v>
      </c>
      <c r="R30" s="26">
        <v>0</v>
      </c>
      <c r="S30" s="26">
        <v>10.4</v>
      </c>
      <c r="T30" s="26">
        <v>0.65</v>
      </c>
    </row>
    <row r="31" spans="1:20" ht="13.5" customHeight="1" thickBot="1">
      <c r="A31" s="25">
        <v>1.9</v>
      </c>
      <c r="B31" s="27" t="s">
        <v>15</v>
      </c>
      <c r="C31" s="26">
        <v>40</v>
      </c>
      <c r="D31" s="26">
        <v>3</v>
      </c>
      <c r="E31" s="26">
        <v>1.2</v>
      </c>
      <c r="F31" s="26">
        <v>20.6</v>
      </c>
      <c r="G31" s="26">
        <v>104.8</v>
      </c>
      <c r="H31" s="26">
        <v>0.02</v>
      </c>
      <c r="I31" s="26">
        <v>0.08</v>
      </c>
      <c r="J31" s="26">
        <v>0</v>
      </c>
      <c r="K31" s="26">
        <v>0</v>
      </c>
      <c r="L31" s="26">
        <v>0</v>
      </c>
      <c r="M31" s="26">
        <v>0.1</v>
      </c>
      <c r="N31" s="26">
        <v>50</v>
      </c>
      <c r="O31" s="26">
        <v>52</v>
      </c>
      <c r="P31" s="26">
        <v>0</v>
      </c>
      <c r="Q31" s="26">
        <v>56.4</v>
      </c>
      <c r="R31" s="26">
        <v>0</v>
      </c>
      <c r="S31" s="26">
        <v>16</v>
      </c>
      <c r="T31" s="26">
        <v>1.4</v>
      </c>
    </row>
    <row r="32" spans="1:20" ht="15.75" thickBot="1">
      <c r="A32" s="25">
        <v>1.2</v>
      </c>
      <c r="B32" s="27" t="s">
        <v>18</v>
      </c>
      <c r="C32" s="26">
        <v>30</v>
      </c>
      <c r="D32" s="26">
        <v>2</v>
      </c>
      <c r="E32" s="26">
        <v>0.4</v>
      </c>
      <c r="F32" s="26">
        <v>11.9</v>
      </c>
      <c r="G32" s="26">
        <v>59.4</v>
      </c>
      <c r="H32" s="26">
        <v>0.13</v>
      </c>
      <c r="I32" s="26">
        <v>0.12</v>
      </c>
      <c r="J32" s="26">
        <v>0</v>
      </c>
      <c r="K32" s="26">
        <v>0</v>
      </c>
      <c r="L32" s="26">
        <v>0</v>
      </c>
      <c r="M32" s="26">
        <v>0.1</v>
      </c>
      <c r="N32" s="26">
        <v>22</v>
      </c>
      <c r="O32" s="26">
        <v>37</v>
      </c>
      <c r="P32" s="26">
        <v>0</v>
      </c>
      <c r="Q32" s="26">
        <v>50</v>
      </c>
      <c r="R32" s="26">
        <v>0</v>
      </c>
      <c r="S32" s="26">
        <v>12</v>
      </c>
      <c r="T32" s="26">
        <v>0.8</v>
      </c>
    </row>
    <row r="33" spans="1:20" ht="15.75" thickBot="1">
      <c r="A33" s="25"/>
      <c r="B33" s="37" t="s">
        <v>20</v>
      </c>
      <c r="C33" s="24">
        <f>SUM(C28:C32)</f>
        <v>600</v>
      </c>
      <c r="D33" s="24">
        <f t="shared" ref="D33:H33" si="5">SUM(D28:D32)</f>
        <v>17.8</v>
      </c>
      <c r="E33" s="24">
        <f t="shared" si="5"/>
        <v>18.2</v>
      </c>
      <c r="F33" s="24">
        <f t="shared" si="5"/>
        <v>82.5</v>
      </c>
      <c r="G33" s="24">
        <f t="shared" si="5"/>
        <v>595.09999999999991</v>
      </c>
      <c r="H33" s="24">
        <f t="shared" si="5"/>
        <v>0.28000000000000003</v>
      </c>
      <c r="I33" s="24">
        <f t="shared" ref="I33:T33" si="6">SUM(I28:I32)</f>
        <v>0.79999999999999993</v>
      </c>
      <c r="J33" s="24">
        <f t="shared" si="6"/>
        <v>4.5999999999999996</v>
      </c>
      <c r="K33" s="24">
        <f t="shared" si="6"/>
        <v>0.02</v>
      </c>
      <c r="L33" s="24">
        <f t="shared" si="6"/>
        <v>3</v>
      </c>
      <c r="M33" s="24">
        <f t="shared" si="6"/>
        <v>0.5</v>
      </c>
      <c r="N33" s="24">
        <f t="shared" si="6"/>
        <v>201.45</v>
      </c>
      <c r="O33" s="24">
        <f t="shared" si="6"/>
        <v>227.8</v>
      </c>
      <c r="P33" s="24">
        <f t="shared" si="6"/>
        <v>0</v>
      </c>
      <c r="Q33" s="24">
        <f t="shared" si="6"/>
        <v>260.39999999999998</v>
      </c>
      <c r="R33" s="24">
        <f t="shared" si="6"/>
        <v>0.02</v>
      </c>
      <c r="S33" s="24">
        <f t="shared" si="6"/>
        <v>60.4</v>
      </c>
      <c r="T33" s="24">
        <f t="shared" si="6"/>
        <v>6.45</v>
      </c>
    </row>
    <row r="34" spans="1:20" ht="15.75" thickBot="1">
      <c r="A34" s="25"/>
      <c r="B34" s="24" t="s">
        <v>50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5.75" thickBot="1">
      <c r="A35" s="25">
        <v>10.9</v>
      </c>
      <c r="B35" s="27" t="s">
        <v>36</v>
      </c>
      <c r="C35" s="24">
        <v>200</v>
      </c>
      <c r="D35" s="26">
        <v>5.8</v>
      </c>
      <c r="E35" s="26">
        <v>5</v>
      </c>
      <c r="F35" s="26">
        <v>8.4</v>
      </c>
      <c r="G35" s="26">
        <v>108</v>
      </c>
      <c r="H35" s="26">
        <v>0.04</v>
      </c>
      <c r="I35" s="26">
        <v>0.6</v>
      </c>
      <c r="J35" s="26">
        <v>66</v>
      </c>
      <c r="K35" s="26">
        <v>0</v>
      </c>
      <c r="L35" s="26">
        <v>0</v>
      </c>
      <c r="M35" s="26">
        <v>0.06</v>
      </c>
      <c r="N35" s="26">
        <v>248</v>
      </c>
      <c r="O35" s="26">
        <v>184</v>
      </c>
      <c r="P35" s="26">
        <v>0</v>
      </c>
      <c r="Q35" s="26">
        <v>192</v>
      </c>
      <c r="R35" s="26">
        <v>0</v>
      </c>
      <c r="S35" s="26">
        <v>28</v>
      </c>
      <c r="T35" s="26">
        <v>0.2</v>
      </c>
    </row>
    <row r="36" spans="1:20" ht="15.75" thickBot="1">
      <c r="A36" s="25">
        <v>1.6</v>
      </c>
      <c r="B36" s="27" t="s">
        <v>15</v>
      </c>
      <c r="C36" s="26">
        <v>20</v>
      </c>
      <c r="D36" s="26">
        <v>1.5</v>
      </c>
      <c r="E36" s="26">
        <v>0.6</v>
      </c>
      <c r="F36" s="26">
        <v>10.3</v>
      </c>
      <c r="G36" s="26">
        <v>52.4</v>
      </c>
      <c r="H36" s="26">
        <v>0.08</v>
      </c>
      <c r="I36" s="26">
        <v>0.04</v>
      </c>
      <c r="J36" s="26">
        <v>0</v>
      </c>
      <c r="K36" s="26">
        <v>0</v>
      </c>
      <c r="L36" s="26">
        <v>0</v>
      </c>
      <c r="M36" s="26">
        <v>0.05</v>
      </c>
      <c r="N36" s="26">
        <v>25</v>
      </c>
      <c r="O36" s="26">
        <v>25.8</v>
      </c>
      <c r="P36" s="26">
        <v>0</v>
      </c>
      <c r="Q36" s="26">
        <v>28.2</v>
      </c>
      <c r="R36" s="26">
        <v>0</v>
      </c>
      <c r="S36" s="26">
        <v>8.1999999999999993</v>
      </c>
      <c r="T36" s="26">
        <v>0.72</v>
      </c>
    </row>
    <row r="37" spans="1:20" ht="15.75" thickBot="1">
      <c r="A37" s="25"/>
      <c r="B37" s="37" t="s">
        <v>52</v>
      </c>
      <c r="C37" s="24">
        <f>SUM(C35:C36)</f>
        <v>220</v>
      </c>
      <c r="D37" s="24">
        <f t="shared" ref="D37:T37" si="7">SUM(D35:D36)</f>
        <v>7.3</v>
      </c>
      <c r="E37" s="24">
        <f t="shared" si="7"/>
        <v>5.6</v>
      </c>
      <c r="F37" s="24">
        <f t="shared" si="7"/>
        <v>18.700000000000003</v>
      </c>
      <c r="G37" s="24">
        <f t="shared" si="7"/>
        <v>160.4</v>
      </c>
      <c r="H37" s="24">
        <f t="shared" si="7"/>
        <v>0.12</v>
      </c>
      <c r="I37" s="24">
        <f t="shared" si="7"/>
        <v>0.64</v>
      </c>
      <c r="J37" s="24">
        <f t="shared" si="7"/>
        <v>66</v>
      </c>
      <c r="K37" s="24">
        <f t="shared" si="7"/>
        <v>0</v>
      </c>
      <c r="L37" s="24">
        <f t="shared" si="7"/>
        <v>0</v>
      </c>
      <c r="M37" s="24">
        <f t="shared" si="7"/>
        <v>0.11</v>
      </c>
      <c r="N37" s="24">
        <f t="shared" si="7"/>
        <v>273</v>
      </c>
      <c r="O37" s="24">
        <f t="shared" si="7"/>
        <v>209.8</v>
      </c>
      <c r="P37" s="24">
        <f t="shared" si="7"/>
        <v>0</v>
      </c>
      <c r="Q37" s="24">
        <f t="shared" si="7"/>
        <v>220.2</v>
      </c>
      <c r="R37" s="24">
        <f t="shared" si="7"/>
        <v>0</v>
      </c>
      <c r="S37" s="24">
        <f t="shared" si="7"/>
        <v>36.200000000000003</v>
      </c>
      <c r="T37" s="24">
        <f t="shared" si="7"/>
        <v>0.91999999999999993</v>
      </c>
    </row>
    <row r="38" spans="1:20" ht="15.75" thickBot="1">
      <c r="A38" s="25"/>
      <c r="B38" s="24" t="s">
        <v>21</v>
      </c>
      <c r="C38" s="24"/>
      <c r="D38" s="24">
        <f t="shared" ref="D38:S38" si="8">SUM(D8,D12,D21,D26,D33,D37)</f>
        <v>90.3</v>
      </c>
      <c r="E38" s="24">
        <f t="shared" si="8"/>
        <v>92.5</v>
      </c>
      <c r="F38" s="24">
        <f t="shared" si="8"/>
        <v>375.9</v>
      </c>
      <c r="G38" s="24">
        <f t="shared" si="8"/>
        <v>2675.8799999999997</v>
      </c>
      <c r="H38" s="24">
        <f t="shared" si="8"/>
        <v>1.56</v>
      </c>
      <c r="I38" s="24">
        <f t="shared" si="8"/>
        <v>65.410000000000011</v>
      </c>
      <c r="J38" s="24">
        <f t="shared" si="8"/>
        <v>933</v>
      </c>
      <c r="K38" s="24">
        <f t="shared" si="8"/>
        <v>3.2299999999999995</v>
      </c>
      <c r="L38" s="24">
        <f t="shared" si="8"/>
        <v>12.799999999999999</v>
      </c>
      <c r="M38" s="24">
        <f t="shared" si="8"/>
        <v>1.9400000000000002</v>
      </c>
      <c r="N38" s="24">
        <f t="shared" si="8"/>
        <v>1263.6500000000001</v>
      </c>
      <c r="O38" s="24">
        <f t="shared" si="8"/>
        <v>1187.5999999999999</v>
      </c>
      <c r="P38" s="24">
        <f t="shared" si="8"/>
        <v>0.17</v>
      </c>
      <c r="Q38" s="24">
        <f t="shared" si="8"/>
        <v>1192.56</v>
      </c>
      <c r="R38" s="24">
        <f t="shared" si="8"/>
        <v>4.1000000000000002E-2</v>
      </c>
      <c r="S38" s="24">
        <f t="shared" si="8"/>
        <v>297.09999999999997</v>
      </c>
      <c r="T38" s="24">
        <f>SUM(T8,T12,T21,T26,T33,T37)</f>
        <v>17.869999999999997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77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workbookViewId="0">
      <selection activeCell="B33" sqref="B33"/>
    </sheetView>
  </sheetViews>
  <sheetFormatPr defaultRowHeight="15"/>
  <cols>
    <col min="1" max="1" width="6" customWidth="1"/>
    <col min="2" max="2" width="28.28515625" customWidth="1"/>
    <col min="3" max="3" width="8" customWidth="1"/>
    <col min="4" max="4" width="6.5703125" customWidth="1"/>
    <col min="5" max="5" width="6" customWidth="1"/>
    <col min="6" max="6" width="7.42578125" customWidth="1"/>
    <col min="7" max="7" width="8.42578125" customWidth="1"/>
    <col min="8" max="8" width="6.7109375" customWidth="1"/>
    <col min="9" max="9" width="7.42578125" customWidth="1"/>
    <col min="10" max="10" width="5.7109375" customWidth="1"/>
    <col min="11" max="13" width="6.7109375" customWidth="1"/>
    <col min="14" max="14" width="7.5703125" customWidth="1"/>
    <col min="15" max="15" width="7.85546875" customWidth="1"/>
    <col min="16" max="16" width="5.140625" customWidth="1"/>
    <col min="17" max="17" width="6.7109375" customWidth="1"/>
    <col min="18" max="18" width="5.28515625" customWidth="1"/>
    <col min="19" max="19" width="7" customWidth="1"/>
    <col min="20" max="20" width="6.140625" customWidth="1"/>
  </cols>
  <sheetData>
    <row r="1" spans="1:20" ht="15.75" thickBot="1">
      <c r="A1" s="164" t="s">
        <v>24</v>
      </c>
      <c r="B1" s="167" t="s">
        <v>135</v>
      </c>
      <c r="C1" s="161" t="s">
        <v>0</v>
      </c>
      <c r="D1" s="170" t="s">
        <v>22</v>
      </c>
      <c r="E1" s="171"/>
      <c r="F1" s="172"/>
      <c r="G1" s="161" t="s">
        <v>1</v>
      </c>
      <c r="H1" s="158" t="s">
        <v>2</v>
      </c>
      <c r="I1" s="159"/>
      <c r="J1" s="159"/>
      <c r="K1" s="159"/>
      <c r="L1" s="159"/>
      <c r="M1" s="160"/>
      <c r="N1" s="158" t="s">
        <v>3</v>
      </c>
      <c r="O1" s="159"/>
      <c r="P1" s="159"/>
      <c r="Q1" s="159"/>
      <c r="R1" s="159"/>
      <c r="S1" s="159"/>
      <c r="T1" s="160"/>
    </row>
    <row r="2" spans="1:20" ht="15.75" thickBot="1">
      <c r="A2" s="165"/>
      <c r="B2" s="168"/>
      <c r="C2" s="162"/>
      <c r="D2" s="173"/>
      <c r="E2" s="174"/>
      <c r="F2" s="175"/>
      <c r="G2" s="162"/>
      <c r="H2" s="156" t="s">
        <v>4</v>
      </c>
      <c r="I2" s="156" t="s">
        <v>5</v>
      </c>
      <c r="J2" s="156" t="s">
        <v>6</v>
      </c>
      <c r="K2" s="55"/>
      <c r="L2" s="56"/>
      <c r="M2" s="156" t="s">
        <v>26</v>
      </c>
      <c r="N2" s="156" t="s">
        <v>7</v>
      </c>
      <c r="O2" s="156" t="s">
        <v>8</v>
      </c>
      <c r="P2" s="56"/>
      <c r="Q2" s="56"/>
      <c r="R2" s="56"/>
      <c r="S2" s="156" t="s">
        <v>9</v>
      </c>
      <c r="T2" s="156" t="s">
        <v>10</v>
      </c>
    </row>
    <row r="3" spans="1:20" ht="15.75" thickBot="1">
      <c r="A3" s="166"/>
      <c r="B3" s="169"/>
      <c r="C3" s="163"/>
      <c r="D3" s="57" t="s">
        <v>11</v>
      </c>
      <c r="E3" s="57" t="s">
        <v>12</v>
      </c>
      <c r="F3" s="57" t="s">
        <v>13</v>
      </c>
      <c r="G3" s="163"/>
      <c r="H3" s="157"/>
      <c r="I3" s="157"/>
      <c r="J3" s="157"/>
      <c r="K3" s="58" t="s">
        <v>29</v>
      </c>
      <c r="L3" s="58" t="s">
        <v>30</v>
      </c>
      <c r="M3" s="157"/>
      <c r="N3" s="157"/>
      <c r="O3" s="157"/>
      <c r="P3" s="58" t="s">
        <v>32</v>
      </c>
      <c r="Q3" s="58" t="s">
        <v>31</v>
      </c>
      <c r="R3" s="58" t="s">
        <v>33</v>
      </c>
      <c r="S3" s="157"/>
      <c r="T3" s="157"/>
    </row>
    <row r="4" spans="1:20" ht="15.75" thickBot="1">
      <c r="A4" s="59"/>
      <c r="B4" s="57" t="s">
        <v>14</v>
      </c>
      <c r="C4" s="60"/>
      <c r="D4" s="60"/>
      <c r="E4" s="60"/>
      <c r="F4" s="60"/>
      <c r="G4" s="61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ht="15.75" thickBot="1">
      <c r="A5" s="59">
        <v>2.8</v>
      </c>
      <c r="B5" s="62" t="s">
        <v>161</v>
      </c>
      <c r="C5" s="60">
        <v>250</v>
      </c>
      <c r="D5" s="60">
        <v>15</v>
      </c>
      <c r="E5" s="60">
        <v>20.3</v>
      </c>
      <c r="F5" s="60">
        <v>5.0999999999999996</v>
      </c>
      <c r="G5" s="60">
        <v>230.98</v>
      </c>
      <c r="H5" s="60">
        <v>0</v>
      </c>
      <c r="I5" s="60">
        <v>2</v>
      </c>
      <c r="J5" s="60">
        <v>136</v>
      </c>
      <c r="K5" s="60">
        <v>0</v>
      </c>
      <c r="L5" s="60">
        <v>0</v>
      </c>
      <c r="M5" s="60">
        <v>0.2</v>
      </c>
      <c r="N5" s="60">
        <v>0</v>
      </c>
      <c r="O5" s="60">
        <v>100</v>
      </c>
      <c r="P5" s="60">
        <v>0</v>
      </c>
      <c r="Q5" s="60">
        <v>9</v>
      </c>
      <c r="R5" s="60">
        <v>0</v>
      </c>
      <c r="S5" s="60">
        <v>0</v>
      </c>
      <c r="T5" s="60">
        <v>1.04</v>
      </c>
    </row>
    <row r="6" spans="1:20" ht="15.75" thickBot="1">
      <c r="A6" s="59">
        <v>1.18</v>
      </c>
      <c r="B6" s="62" t="s">
        <v>70</v>
      </c>
      <c r="C6" s="60">
        <v>100</v>
      </c>
      <c r="D6" s="60">
        <v>6.1</v>
      </c>
      <c r="E6" s="60">
        <v>9.6</v>
      </c>
      <c r="F6" s="60">
        <v>41.2</v>
      </c>
      <c r="G6" s="60">
        <v>241.4</v>
      </c>
      <c r="H6" s="60">
        <v>7.0000000000000007E-2</v>
      </c>
      <c r="I6" s="60">
        <v>0</v>
      </c>
      <c r="J6" s="60">
        <v>0</v>
      </c>
      <c r="K6" s="60" t="s">
        <v>120</v>
      </c>
      <c r="L6" s="60">
        <v>0.2</v>
      </c>
      <c r="M6" s="60">
        <v>0.04</v>
      </c>
      <c r="N6" s="60">
        <v>18</v>
      </c>
      <c r="O6" s="60">
        <v>51</v>
      </c>
      <c r="P6" s="60">
        <v>0.01</v>
      </c>
      <c r="Q6" s="60">
        <v>0.1</v>
      </c>
      <c r="R6" s="60">
        <v>0</v>
      </c>
      <c r="S6" s="60">
        <v>9</v>
      </c>
      <c r="T6" s="60">
        <v>0.8</v>
      </c>
    </row>
    <row r="7" spans="1:20" ht="15.75" thickBot="1">
      <c r="A7" s="59">
        <v>10.1</v>
      </c>
      <c r="B7" s="62" t="s">
        <v>40</v>
      </c>
      <c r="C7" s="60">
        <v>200</v>
      </c>
      <c r="D7" s="63">
        <v>4.0999999999999996</v>
      </c>
      <c r="E7" s="60">
        <v>4.2</v>
      </c>
      <c r="F7" s="60">
        <v>3.5</v>
      </c>
      <c r="G7" s="60">
        <v>109.1</v>
      </c>
      <c r="H7" s="60">
        <v>0.04</v>
      </c>
      <c r="I7" s="60">
        <v>1.3</v>
      </c>
      <c r="J7" s="60">
        <v>0.02</v>
      </c>
      <c r="K7" s="60">
        <v>0.4</v>
      </c>
      <c r="L7" s="60">
        <v>0.08</v>
      </c>
      <c r="M7" s="60">
        <v>0.2</v>
      </c>
      <c r="N7" s="60">
        <v>130.69999999999999</v>
      </c>
      <c r="O7" s="60">
        <v>116.2</v>
      </c>
      <c r="P7" s="60">
        <v>0.1</v>
      </c>
      <c r="Q7" s="60">
        <v>9</v>
      </c>
      <c r="R7" s="60">
        <v>0</v>
      </c>
      <c r="S7" s="60">
        <v>32.1</v>
      </c>
      <c r="T7" s="60">
        <v>1.04</v>
      </c>
    </row>
    <row r="8" spans="1:20" ht="15.75" thickBot="1">
      <c r="A8" s="59"/>
      <c r="B8" s="57" t="s">
        <v>16</v>
      </c>
      <c r="C8" s="57">
        <v>550</v>
      </c>
      <c r="D8" s="57">
        <f t="shared" ref="D8:T8" si="0">SUM(D5:D7)</f>
        <v>25.200000000000003</v>
      </c>
      <c r="E8" s="57">
        <f t="shared" si="0"/>
        <v>34.1</v>
      </c>
      <c r="F8" s="57">
        <f t="shared" si="0"/>
        <v>49.800000000000004</v>
      </c>
      <c r="G8" s="57">
        <f t="shared" si="0"/>
        <v>581.48</v>
      </c>
      <c r="H8" s="57">
        <f t="shared" si="0"/>
        <v>0.11000000000000001</v>
      </c>
      <c r="I8" s="57">
        <f t="shared" si="0"/>
        <v>3.3</v>
      </c>
      <c r="J8" s="57">
        <f t="shared" si="0"/>
        <v>136.02000000000001</v>
      </c>
      <c r="K8" s="57">
        <f t="shared" si="0"/>
        <v>0.4</v>
      </c>
      <c r="L8" s="57">
        <f t="shared" si="0"/>
        <v>0.28000000000000003</v>
      </c>
      <c r="M8" s="57">
        <f t="shared" si="0"/>
        <v>0.44000000000000006</v>
      </c>
      <c r="N8" s="57">
        <f t="shared" si="0"/>
        <v>148.69999999999999</v>
      </c>
      <c r="O8" s="57">
        <f t="shared" si="0"/>
        <v>267.2</v>
      </c>
      <c r="P8" s="57">
        <f t="shared" si="0"/>
        <v>0.11</v>
      </c>
      <c r="Q8" s="57">
        <f t="shared" si="0"/>
        <v>18.100000000000001</v>
      </c>
      <c r="R8" s="57">
        <f t="shared" si="0"/>
        <v>0</v>
      </c>
      <c r="S8" s="57">
        <f t="shared" si="0"/>
        <v>41.1</v>
      </c>
      <c r="T8" s="57">
        <f t="shared" si="0"/>
        <v>2.88</v>
      </c>
    </row>
    <row r="9" spans="1:20" ht="15.75" thickBot="1">
      <c r="A9" s="59"/>
      <c r="B9" s="57" t="s">
        <v>41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ht="15.75" thickBot="1">
      <c r="A10" s="59">
        <v>13.4</v>
      </c>
      <c r="B10" s="62" t="s">
        <v>53</v>
      </c>
      <c r="C10" s="60">
        <v>200</v>
      </c>
      <c r="D10" s="60">
        <v>0.8</v>
      </c>
      <c r="E10" s="60">
        <v>0.2</v>
      </c>
      <c r="F10" s="60">
        <v>7.3</v>
      </c>
      <c r="G10" s="60">
        <v>36.9</v>
      </c>
      <c r="H10" s="60">
        <v>0.06</v>
      </c>
      <c r="I10" s="60">
        <v>38</v>
      </c>
      <c r="J10" s="60">
        <v>10</v>
      </c>
      <c r="K10" s="60">
        <v>0</v>
      </c>
      <c r="L10" s="60">
        <v>0</v>
      </c>
      <c r="M10" s="60">
        <v>0.03</v>
      </c>
      <c r="N10" s="60">
        <v>35</v>
      </c>
      <c r="O10" s="60">
        <v>17</v>
      </c>
      <c r="P10" s="60">
        <v>0.02</v>
      </c>
      <c r="Q10" s="60">
        <v>5</v>
      </c>
      <c r="R10" s="60">
        <v>0</v>
      </c>
      <c r="S10" s="60">
        <v>11</v>
      </c>
      <c r="T10" s="60">
        <v>0.1</v>
      </c>
    </row>
    <row r="11" spans="1:20" ht="15.75" thickBot="1">
      <c r="A11" s="59"/>
      <c r="B11" s="64" t="s">
        <v>51</v>
      </c>
      <c r="C11" s="57">
        <f t="shared" ref="C11:T11" si="1">SUM(C10:C10)</f>
        <v>200</v>
      </c>
      <c r="D11" s="57">
        <f t="shared" si="1"/>
        <v>0.8</v>
      </c>
      <c r="E11" s="57">
        <f t="shared" si="1"/>
        <v>0.2</v>
      </c>
      <c r="F11" s="57">
        <f t="shared" si="1"/>
        <v>7.3</v>
      </c>
      <c r="G11" s="57">
        <f t="shared" si="1"/>
        <v>36.9</v>
      </c>
      <c r="H11" s="57">
        <f t="shared" si="1"/>
        <v>0.06</v>
      </c>
      <c r="I11" s="57">
        <f t="shared" si="1"/>
        <v>38</v>
      </c>
      <c r="J11" s="57">
        <f t="shared" si="1"/>
        <v>10</v>
      </c>
      <c r="K11" s="57">
        <f t="shared" si="1"/>
        <v>0</v>
      </c>
      <c r="L11" s="57">
        <f t="shared" si="1"/>
        <v>0</v>
      </c>
      <c r="M11" s="57">
        <f t="shared" si="1"/>
        <v>0.03</v>
      </c>
      <c r="N11" s="57">
        <f t="shared" si="1"/>
        <v>35</v>
      </c>
      <c r="O11" s="57">
        <f t="shared" si="1"/>
        <v>17</v>
      </c>
      <c r="P11" s="57">
        <f t="shared" si="1"/>
        <v>0.02</v>
      </c>
      <c r="Q11" s="57">
        <f t="shared" si="1"/>
        <v>5</v>
      </c>
      <c r="R11" s="57">
        <f t="shared" si="1"/>
        <v>0</v>
      </c>
      <c r="S11" s="57">
        <f t="shared" si="1"/>
        <v>11</v>
      </c>
      <c r="T11" s="57">
        <f t="shared" si="1"/>
        <v>0.1</v>
      </c>
    </row>
    <row r="12" spans="1:20" ht="15.75" thickBot="1">
      <c r="A12" s="59"/>
      <c r="B12" s="57" t="s">
        <v>17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ht="15.75" thickBot="1">
      <c r="A13" s="59">
        <v>3.2</v>
      </c>
      <c r="B13" s="62" t="s">
        <v>162</v>
      </c>
      <c r="C13" s="60">
        <v>100</v>
      </c>
      <c r="D13" s="60">
        <v>1.4</v>
      </c>
      <c r="E13" s="60">
        <v>4.5</v>
      </c>
      <c r="F13" s="60">
        <v>8.1</v>
      </c>
      <c r="G13" s="60">
        <v>117.9</v>
      </c>
      <c r="H13" s="60">
        <v>0.02</v>
      </c>
      <c r="I13" s="60">
        <v>6</v>
      </c>
      <c r="J13" s="60">
        <v>21</v>
      </c>
      <c r="K13" s="60">
        <v>7.0000000000000007E-2</v>
      </c>
      <c r="L13" s="60">
        <v>0.1</v>
      </c>
      <c r="M13" s="60">
        <v>0.1</v>
      </c>
      <c r="N13" s="60">
        <v>37</v>
      </c>
      <c r="O13" s="60">
        <v>70</v>
      </c>
      <c r="P13" s="60">
        <v>0</v>
      </c>
      <c r="Q13" s="60">
        <v>94</v>
      </c>
      <c r="R13" s="60">
        <v>0</v>
      </c>
      <c r="S13" s="60">
        <v>0.9</v>
      </c>
      <c r="T13" s="60">
        <v>0.7</v>
      </c>
    </row>
    <row r="14" spans="1:20" ht="15.75" thickBot="1">
      <c r="A14" s="59">
        <v>5.7</v>
      </c>
      <c r="B14" s="62" t="s">
        <v>84</v>
      </c>
      <c r="C14" s="60">
        <v>300</v>
      </c>
      <c r="D14" s="60">
        <v>2.9</v>
      </c>
      <c r="E14" s="60">
        <v>4.5</v>
      </c>
      <c r="F14" s="60">
        <v>20.9</v>
      </c>
      <c r="G14" s="60">
        <v>135.69999999999999</v>
      </c>
      <c r="H14" s="60">
        <v>0.04</v>
      </c>
      <c r="I14" s="60">
        <v>6</v>
      </c>
      <c r="J14" s="60">
        <v>0.8</v>
      </c>
      <c r="K14" s="60">
        <v>0</v>
      </c>
      <c r="L14" s="60">
        <v>0</v>
      </c>
      <c r="M14" s="60">
        <v>0.04</v>
      </c>
      <c r="N14" s="60">
        <v>33</v>
      </c>
      <c r="O14" s="60">
        <v>96</v>
      </c>
      <c r="P14" s="60">
        <v>2.6</v>
      </c>
      <c r="Q14" s="60">
        <v>176</v>
      </c>
      <c r="R14" s="60">
        <v>0</v>
      </c>
      <c r="S14" s="60">
        <v>56</v>
      </c>
      <c r="T14" s="60">
        <v>1.3</v>
      </c>
    </row>
    <row r="15" spans="1:20" ht="15.75" thickBot="1">
      <c r="A15" s="59">
        <v>4.5</v>
      </c>
      <c r="B15" s="62" t="s">
        <v>85</v>
      </c>
      <c r="C15" s="60">
        <v>200</v>
      </c>
      <c r="D15" s="60">
        <v>3.9</v>
      </c>
      <c r="E15" s="60">
        <v>5.2</v>
      </c>
      <c r="F15" s="60">
        <v>0.6</v>
      </c>
      <c r="G15" s="60">
        <v>174.8</v>
      </c>
      <c r="H15" s="60">
        <v>0.1</v>
      </c>
      <c r="I15" s="60">
        <v>0</v>
      </c>
      <c r="J15" s="60">
        <v>8.3000000000000007</v>
      </c>
      <c r="K15" s="60">
        <v>0.04</v>
      </c>
      <c r="L15" s="60">
        <v>0.1</v>
      </c>
      <c r="M15" s="60">
        <v>0.1</v>
      </c>
      <c r="N15" s="60">
        <v>40</v>
      </c>
      <c r="O15" s="60">
        <v>104</v>
      </c>
      <c r="P15" s="60">
        <v>0.01</v>
      </c>
      <c r="Q15" s="60">
        <v>0</v>
      </c>
      <c r="R15" s="60">
        <v>0</v>
      </c>
      <c r="S15" s="60">
        <v>40</v>
      </c>
      <c r="T15" s="60">
        <v>0.03</v>
      </c>
    </row>
    <row r="16" spans="1:20" ht="15.75" thickBot="1">
      <c r="A16" s="79">
        <v>6.1</v>
      </c>
      <c r="B16" s="62" t="s">
        <v>86</v>
      </c>
      <c r="C16" s="60">
        <v>120</v>
      </c>
      <c r="D16" s="60">
        <v>10.7</v>
      </c>
      <c r="E16" s="60">
        <v>9.1999999999999993</v>
      </c>
      <c r="F16" s="60">
        <v>6.4</v>
      </c>
      <c r="G16" s="60">
        <v>151.19999999999999</v>
      </c>
      <c r="H16" s="60">
        <v>0</v>
      </c>
      <c r="I16" s="60">
        <v>1.2</v>
      </c>
      <c r="J16" s="60">
        <v>25</v>
      </c>
      <c r="K16" s="60">
        <v>0</v>
      </c>
      <c r="L16" s="60">
        <v>8.9</v>
      </c>
      <c r="M16" s="60">
        <v>0</v>
      </c>
      <c r="N16" s="60">
        <v>120.36</v>
      </c>
      <c r="O16" s="60">
        <v>0</v>
      </c>
      <c r="P16" s="60">
        <v>0</v>
      </c>
      <c r="Q16" s="60">
        <v>0</v>
      </c>
      <c r="R16" s="60">
        <v>0.01</v>
      </c>
      <c r="S16" s="60">
        <v>0</v>
      </c>
      <c r="T16" s="60">
        <v>1.3</v>
      </c>
    </row>
    <row r="17" spans="1:20" ht="15.75" thickBot="1">
      <c r="A17" s="59">
        <v>10.23</v>
      </c>
      <c r="B17" s="62" t="s">
        <v>163</v>
      </c>
      <c r="C17" s="60">
        <v>200</v>
      </c>
      <c r="D17" s="60">
        <v>0</v>
      </c>
      <c r="E17" s="60">
        <v>0</v>
      </c>
      <c r="F17" s="60">
        <v>7.8</v>
      </c>
      <c r="G17" s="60">
        <v>30.9</v>
      </c>
      <c r="H17" s="60">
        <v>0.01</v>
      </c>
      <c r="I17" s="60">
        <v>0.8</v>
      </c>
      <c r="J17" s="60">
        <v>23</v>
      </c>
      <c r="K17" s="60">
        <v>2</v>
      </c>
      <c r="L17" s="60">
        <v>0</v>
      </c>
      <c r="M17" s="60">
        <v>0.01</v>
      </c>
      <c r="N17" s="60">
        <v>22</v>
      </c>
      <c r="O17" s="60">
        <v>16</v>
      </c>
      <c r="P17" s="60">
        <v>0.01</v>
      </c>
      <c r="Q17" s="60">
        <v>180</v>
      </c>
      <c r="R17" s="60">
        <v>0</v>
      </c>
      <c r="S17" s="60">
        <v>11</v>
      </c>
      <c r="T17" s="60">
        <v>0.5</v>
      </c>
    </row>
    <row r="18" spans="1:20" ht="15.75" thickBot="1">
      <c r="A18" s="25">
        <v>1.1200000000000001</v>
      </c>
      <c r="B18" s="27" t="s">
        <v>15</v>
      </c>
      <c r="C18" s="26">
        <v>70</v>
      </c>
      <c r="D18" s="26">
        <v>5.3</v>
      </c>
      <c r="E18" s="26">
        <v>2</v>
      </c>
      <c r="F18" s="26">
        <v>36</v>
      </c>
      <c r="G18" s="26">
        <v>183.4</v>
      </c>
      <c r="H18" s="26">
        <v>0.2</v>
      </c>
      <c r="I18" s="26">
        <v>0.1</v>
      </c>
      <c r="J18" s="26">
        <v>0</v>
      </c>
      <c r="K18" s="26">
        <v>0</v>
      </c>
      <c r="L18" s="26">
        <v>0</v>
      </c>
      <c r="M18" s="26">
        <v>0.1</v>
      </c>
      <c r="N18" s="26">
        <v>87</v>
      </c>
      <c r="O18" s="26">
        <v>90</v>
      </c>
      <c r="P18" s="26">
        <v>0</v>
      </c>
      <c r="Q18" s="26">
        <v>98</v>
      </c>
      <c r="R18" s="26">
        <v>0</v>
      </c>
      <c r="S18" s="26">
        <v>28</v>
      </c>
      <c r="T18" s="26">
        <v>2.5</v>
      </c>
    </row>
    <row r="19" spans="1:20" ht="15.75" thickBot="1">
      <c r="A19" s="25">
        <v>1.5</v>
      </c>
      <c r="B19" s="27" t="s">
        <v>18</v>
      </c>
      <c r="C19" s="26">
        <v>80</v>
      </c>
      <c r="D19" s="26">
        <v>5.3</v>
      </c>
      <c r="E19" s="26">
        <v>1</v>
      </c>
      <c r="F19" s="26">
        <v>31.7</v>
      </c>
      <c r="G19" s="26">
        <v>158.4</v>
      </c>
      <c r="H19" s="26">
        <v>0.3</v>
      </c>
      <c r="I19" s="26">
        <v>0</v>
      </c>
      <c r="J19" s="26">
        <v>0</v>
      </c>
      <c r="K19" s="26">
        <v>0</v>
      </c>
      <c r="L19" s="26">
        <v>0</v>
      </c>
      <c r="M19" s="26">
        <v>0.2</v>
      </c>
      <c r="N19" s="26">
        <v>58</v>
      </c>
      <c r="O19" s="26">
        <v>100</v>
      </c>
      <c r="P19" s="26">
        <v>0</v>
      </c>
      <c r="Q19" s="26">
        <v>132</v>
      </c>
      <c r="R19" s="26">
        <v>0</v>
      </c>
      <c r="S19" s="26">
        <v>32</v>
      </c>
      <c r="T19" s="26">
        <v>2.2000000000000002</v>
      </c>
    </row>
    <row r="20" spans="1:20" ht="15.75" thickBot="1">
      <c r="A20" s="59"/>
      <c r="B20" s="64" t="s">
        <v>19</v>
      </c>
      <c r="C20" s="57">
        <f t="shared" ref="C20:T20" si="2">SUM(C13:C19)</f>
        <v>1070</v>
      </c>
      <c r="D20" s="57">
        <f t="shared" si="2"/>
        <v>29.5</v>
      </c>
      <c r="E20" s="57">
        <f t="shared" si="2"/>
        <v>26.4</v>
      </c>
      <c r="F20" s="57">
        <f t="shared" si="2"/>
        <v>111.5</v>
      </c>
      <c r="G20" s="57">
        <f t="shared" si="2"/>
        <v>952.29999999999984</v>
      </c>
      <c r="H20" s="57">
        <f t="shared" si="2"/>
        <v>0.66999999999999993</v>
      </c>
      <c r="I20" s="57">
        <f t="shared" si="2"/>
        <v>14.1</v>
      </c>
      <c r="J20" s="57">
        <f t="shared" si="2"/>
        <v>78.099999999999994</v>
      </c>
      <c r="K20" s="57">
        <f t="shared" si="2"/>
        <v>2.11</v>
      </c>
      <c r="L20" s="57">
        <f t="shared" si="2"/>
        <v>9.1</v>
      </c>
      <c r="M20" s="57">
        <f t="shared" si="2"/>
        <v>0.55000000000000004</v>
      </c>
      <c r="N20" s="57">
        <f t="shared" si="2"/>
        <v>397.36</v>
      </c>
      <c r="O20" s="57">
        <f t="shared" si="2"/>
        <v>476</v>
      </c>
      <c r="P20" s="57">
        <f t="shared" si="2"/>
        <v>2.6199999999999997</v>
      </c>
      <c r="Q20" s="57">
        <f t="shared" si="2"/>
        <v>680</v>
      </c>
      <c r="R20" s="57">
        <f t="shared" si="2"/>
        <v>0.01</v>
      </c>
      <c r="S20" s="57">
        <f t="shared" si="2"/>
        <v>167.9</v>
      </c>
      <c r="T20" s="57">
        <f t="shared" si="2"/>
        <v>8.5300000000000011</v>
      </c>
    </row>
    <row r="21" spans="1:20" ht="15.75" thickBot="1">
      <c r="A21" s="59"/>
      <c r="B21" s="57" t="s">
        <v>28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</row>
    <row r="22" spans="1:20" ht="15.75" thickBot="1">
      <c r="A22" s="59">
        <v>1.1299999999999999</v>
      </c>
      <c r="B22" s="62" t="s">
        <v>63</v>
      </c>
      <c r="C22" s="60">
        <v>100</v>
      </c>
      <c r="D22" s="60">
        <v>6.9</v>
      </c>
      <c r="E22" s="60">
        <v>15</v>
      </c>
      <c r="F22" s="60">
        <v>40.1</v>
      </c>
      <c r="G22" s="60">
        <v>317.3</v>
      </c>
      <c r="H22" s="60">
        <v>0.03</v>
      </c>
      <c r="I22" s="60">
        <v>0.2</v>
      </c>
      <c r="J22" s="60">
        <v>1.2</v>
      </c>
      <c r="K22" s="60">
        <v>0</v>
      </c>
      <c r="L22" s="60">
        <v>0.3</v>
      </c>
      <c r="M22" s="60">
        <v>0.03</v>
      </c>
      <c r="N22" s="60">
        <v>333</v>
      </c>
      <c r="O22" s="60">
        <v>215</v>
      </c>
      <c r="P22" s="60">
        <v>0</v>
      </c>
      <c r="Q22" s="60">
        <v>1.8</v>
      </c>
      <c r="R22" s="60">
        <v>0</v>
      </c>
      <c r="S22" s="60">
        <v>8</v>
      </c>
      <c r="T22" s="60">
        <v>0</v>
      </c>
    </row>
    <row r="23" spans="1:20" ht="15.75" thickBot="1">
      <c r="A23" s="59">
        <v>10.14</v>
      </c>
      <c r="B23" s="62" t="s">
        <v>83</v>
      </c>
      <c r="C23" s="60">
        <v>200</v>
      </c>
      <c r="D23" s="60">
        <v>0.1</v>
      </c>
      <c r="E23" s="60">
        <v>0</v>
      </c>
      <c r="F23" s="60">
        <v>10</v>
      </c>
      <c r="G23" s="60">
        <v>61.9</v>
      </c>
      <c r="H23" s="60">
        <v>0</v>
      </c>
      <c r="I23" s="60">
        <v>0</v>
      </c>
      <c r="J23" s="60">
        <v>8</v>
      </c>
      <c r="K23" s="60">
        <v>0</v>
      </c>
      <c r="L23" s="60">
        <v>0</v>
      </c>
      <c r="M23" s="60">
        <v>0</v>
      </c>
      <c r="N23" s="60">
        <v>0.01</v>
      </c>
      <c r="O23" s="60">
        <v>0</v>
      </c>
      <c r="P23" s="60">
        <v>0</v>
      </c>
      <c r="Q23" s="60">
        <v>0</v>
      </c>
      <c r="R23" s="60">
        <v>0.01</v>
      </c>
      <c r="S23" s="60">
        <v>0</v>
      </c>
      <c r="T23" s="60">
        <v>0</v>
      </c>
    </row>
    <row r="24" spans="1:20" ht="15.75" thickBot="1">
      <c r="A24" s="59"/>
      <c r="B24" s="64" t="s">
        <v>46</v>
      </c>
      <c r="C24" s="65">
        <v>300</v>
      </c>
      <c r="D24" s="57">
        <f t="shared" ref="D24:T24" si="3">SUM(D22:D23)</f>
        <v>7</v>
      </c>
      <c r="E24" s="57">
        <f t="shared" si="3"/>
        <v>15</v>
      </c>
      <c r="F24" s="57">
        <f t="shared" si="3"/>
        <v>50.1</v>
      </c>
      <c r="G24" s="57">
        <f t="shared" si="3"/>
        <v>379.2</v>
      </c>
      <c r="H24" s="57">
        <f t="shared" si="3"/>
        <v>0.03</v>
      </c>
      <c r="I24" s="57">
        <f t="shared" si="3"/>
        <v>0.2</v>
      </c>
      <c r="J24" s="57">
        <f t="shared" si="3"/>
        <v>9.1999999999999993</v>
      </c>
      <c r="K24" s="57">
        <f t="shared" si="3"/>
        <v>0</v>
      </c>
      <c r="L24" s="57">
        <f t="shared" si="3"/>
        <v>0.3</v>
      </c>
      <c r="M24" s="57">
        <f t="shared" si="3"/>
        <v>0.03</v>
      </c>
      <c r="N24" s="57">
        <f t="shared" si="3"/>
        <v>333.01</v>
      </c>
      <c r="O24" s="57">
        <f t="shared" si="3"/>
        <v>215</v>
      </c>
      <c r="P24" s="57">
        <f t="shared" si="3"/>
        <v>0</v>
      </c>
      <c r="Q24" s="57">
        <f t="shared" si="3"/>
        <v>1.8</v>
      </c>
      <c r="R24" s="57">
        <f t="shared" si="3"/>
        <v>0.01</v>
      </c>
      <c r="S24" s="57">
        <f t="shared" si="3"/>
        <v>8</v>
      </c>
      <c r="T24" s="57">
        <f t="shared" si="3"/>
        <v>0</v>
      </c>
    </row>
    <row r="25" spans="1:20" ht="15.75" thickBot="1">
      <c r="A25" s="59"/>
      <c r="B25" s="57" t="s">
        <v>47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1:20" ht="15.75" thickBot="1">
      <c r="A26" s="59">
        <v>3.5</v>
      </c>
      <c r="B26" s="62" t="s">
        <v>87</v>
      </c>
      <c r="C26" s="60">
        <v>100</v>
      </c>
      <c r="D26" s="60">
        <v>1.6</v>
      </c>
      <c r="E26" s="60">
        <v>5.0999999999999996</v>
      </c>
      <c r="F26" s="60">
        <v>6.9</v>
      </c>
      <c r="G26" s="60">
        <v>80.5</v>
      </c>
      <c r="H26" s="60">
        <v>0.03</v>
      </c>
      <c r="I26" s="60">
        <v>4</v>
      </c>
      <c r="J26" s="60">
        <v>10</v>
      </c>
      <c r="K26" s="60">
        <v>0.2</v>
      </c>
      <c r="L26" s="60">
        <v>0</v>
      </c>
      <c r="M26" s="60">
        <v>0.01</v>
      </c>
      <c r="N26" s="60">
        <v>60</v>
      </c>
      <c r="O26" s="60">
        <v>31</v>
      </c>
      <c r="P26" s="60">
        <v>0.01</v>
      </c>
      <c r="Q26" s="60">
        <v>231</v>
      </c>
      <c r="R26" s="60">
        <v>0</v>
      </c>
      <c r="S26" s="60">
        <v>0.06</v>
      </c>
      <c r="T26" s="60">
        <v>0.7</v>
      </c>
    </row>
    <row r="27" spans="1:20" ht="24.75" thickBot="1">
      <c r="A27" s="59">
        <v>7.4</v>
      </c>
      <c r="B27" s="62" t="s">
        <v>88</v>
      </c>
      <c r="C27" s="60">
        <v>300</v>
      </c>
      <c r="D27" s="60">
        <v>20.5</v>
      </c>
      <c r="E27" s="60">
        <v>10.3</v>
      </c>
      <c r="F27" s="60">
        <v>18.2</v>
      </c>
      <c r="G27" s="60">
        <v>247.5</v>
      </c>
      <c r="H27" s="60">
        <v>0.3</v>
      </c>
      <c r="I27" s="60">
        <v>2</v>
      </c>
      <c r="J27" s="60">
        <v>215</v>
      </c>
      <c r="K27" s="60">
        <v>0</v>
      </c>
      <c r="L27" s="60">
        <v>0</v>
      </c>
      <c r="M27" s="60">
        <v>0.2</v>
      </c>
      <c r="N27" s="60">
        <v>67</v>
      </c>
      <c r="O27" s="60">
        <v>40.299999999999997</v>
      </c>
      <c r="P27" s="60">
        <v>183</v>
      </c>
      <c r="Q27" s="60">
        <v>80</v>
      </c>
      <c r="R27" s="60">
        <v>0.6</v>
      </c>
      <c r="S27" s="60">
        <v>55.1</v>
      </c>
      <c r="T27" s="60">
        <v>2.7</v>
      </c>
    </row>
    <row r="28" spans="1:20" ht="15.75" thickBot="1">
      <c r="A28" s="66">
        <v>10.119999999999999</v>
      </c>
      <c r="B28" s="67" t="s">
        <v>23</v>
      </c>
      <c r="C28" s="68">
        <v>200</v>
      </c>
      <c r="D28" s="68">
        <v>0.2</v>
      </c>
      <c r="E28" s="68">
        <v>0</v>
      </c>
      <c r="F28" s="68">
        <v>1</v>
      </c>
      <c r="G28" s="68">
        <v>83.4</v>
      </c>
      <c r="H28" s="68">
        <v>0</v>
      </c>
      <c r="I28" s="68">
        <v>0.18</v>
      </c>
      <c r="J28" s="68">
        <v>0</v>
      </c>
      <c r="K28" s="68">
        <v>0</v>
      </c>
      <c r="L28" s="68">
        <v>0</v>
      </c>
      <c r="M28" s="68">
        <v>0.02</v>
      </c>
      <c r="N28" s="68">
        <v>9.1999999999999993</v>
      </c>
      <c r="O28" s="68">
        <v>14.8</v>
      </c>
      <c r="P28" s="68">
        <v>0</v>
      </c>
      <c r="Q28" s="68">
        <v>45</v>
      </c>
      <c r="R28" s="68">
        <v>0</v>
      </c>
      <c r="S28" s="68">
        <v>7.8</v>
      </c>
      <c r="T28" s="68">
        <v>0</v>
      </c>
    </row>
    <row r="29" spans="1:20" ht="15.75" thickBot="1">
      <c r="A29" s="59">
        <v>1.7</v>
      </c>
      <c r="B29" s="62" t="s">
        <v>15</v>
      </c>
      <c r="C29" s="60">
        <v>30</v>
      </c>
      <c r="D29" s="60">
        <v>2.2999999999999998</v>
      </c>
      <c r="E29" s="60">
        <v>0.9</v>
      </c>
      <c r="F29" s="60">
        <v>15.4</v>
      </c>
      <c r="G29" s="60">
        <v>78.599999999999994</v>
      </c>
      <c r="H29" s="60">
        <v>0.1</v>
      </c>
      <c r="I29" s="60">
        <v>0.06</v>
      </c>
      <c r="J29" s="60">
        <v>0</v>
      </c>
      <c r="K29" s="60">
        <v>0</v>
      </c>
      <c r="L29" s="60">
        <v>0</v>
      </c>
      <c r="M29" s="60">
        <v>7.0000000000000007E-2</v>
      </c>
      <c r="N29" s="60">
        <v>37.5</v>
      </c>
      <c r="O29" s="60">
        <v>38.700000000000003</v>
      </c>
      <c r="P29" s="60">
        <v>0</v>
      </c>
      <c r="Q29" s="60">
        <v>42.3</v>
      </c>
      <c r="R29" s="60">
        <v>0.01</v>
      </c>
      <c r="S29" s="60">
        <v>12.3</v>
      </c>
      <c r="T29" s="60">
        <v>1.08</v>
      </c>
    </row>
    <row r="30" spans="1:20" ht="15.75" thickBot="1">
      <c r="A30" s="59">
        <v>1.3</v>
      </c>
      <c r="B30" s="62" t="s">
        <v>18</v>
      </c>
      <c r="C30" s="60">
        <v>40</v>
      </c>
      <c r="D30" s="60">
        <v>2.6</v>
      </c>
      <c r="E30" s="60">
        <v>0.5</v>
      </c>
      <c r="F30" s="60">
        <v>15.8</v>
      </c>
      <c r="G30" s="60">
        <v>79.2</v>
      </c>
      <c r="H30" s="60">
        <v>0.2</v>
      </c>
      <c r="I30" s="60">
        <v>0.16</v>
      </c>
      <c r="J30" s="60">
        <v>0</v>
      </c>
      <c r="K30" s="60">
        <v>0.4</v>
      </c>
      <c r="L30" s="60">
        <v>0</v>
      </c>
      <c r="M30" s="60">
        <v>0.1</v>
      </c>
      <c r="N30" s="60">
        <v>29.2</v>
      </c>
      <c r="O30" s="60">
        <v>50</v>
      </c>
      <c r="P30" s="60">
        <v>0</v>
      </c>
      <c r="Q30" s="60">
        <v>66</v>
      </c>
      <c r="R30" s="60">
        <v>0.01</v>
      </c>
      <c r="S30" s="60">
        <v>16</v>
      </c>
      <c r="T30" s="60">
        <v>1.1000000000000001</v>
      </c>
    </row>
    <row r="31" spans="1:20" ht="15.75" thickBot="1">
      <c r="A31" s="59"/>
      <c r="B31" s="64" t="s">
        <v>20</v>
      </c>
      <c r="C31" s="57">
        <f t="shared" ref="C31:T31" si="4">SUM(C26:C30)</f>
        <v>670</v>
      </c>
      <c r="D31" s="57">
        <f t="shared" si="4"/>
        <v>27.200000000000003</v>
      </c>
      <c r="E31" s="57">
        <f t="shared" si="4"/>
        <v>16.8</v>
      </c>
      <c r="F31" s="57">
        <f t="shared" si="4"/>
        <v>57.3</v>
      </c>
      <c r="G31" s="57">
        <f t="shared" si="4"/>
        <v>569.20000000000005</v>
      </c>
      <c r="H31" s="57">
        <f t="shared" si="4"/>
        <v>0.62999999999999989</v>
      </c>
      <c r="I31" s="57">
        <f t="shared" si="4"/>
        <v>6.3999999999999995</v>
      </c>
      <c r="J31" s="57">
        <f t="shared" si="4"/>
        <v>225</v>
      </c>
      <c r="K31" s="57">
        <f t="shared" si="4"/>
        <v>0.60000000000000009</v>
      </c>
      <c r="L31" s="57">
        <f t="shared" si="4"/>
        <v>0</v>
      </c>
      <c r="M31" s="57">
        <f t="shared" si="4"/>
        <v>0.4</v>
      </c>
      <c r="N31" s="57">
        <f t="shared" si="4"/>
        <v>202.89999999999998</v>
      </c>
      <c r="O31" s="57">
        <f t="shared" si="4"/>
        <v>174.8</v>
      </c>
      <c r="P31" s="57">
        <f t="shared" si="4"/>
        <v>183.01</v>
      </c>
      <c r="Q31" s="57">
        <f t="shared" si="4"/>
        <v>464.3</v>
      </c>
      <c r="R31" s="57">
        <f t="shared" si="4"/>
        <v>0.62</v>
      </c>
      <c r="S31" s="57">
        <f t="shared" si="4"/>
        <v>91.26</v>
      </c>
      <c r="T31" s="57">
        <f t="shared" si="4"/>
        <v>5.58</v>
      </c>
    </row>
    <row r="32" spans="1:20" ht="15.75" thickBot="1">
      <c r="A32" s="59"/>
      <c r="B32" s="57" t="s">
        <v>50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19.5" customHeight="1" thickBot="1">
      <c r="A33" s="59">
        <v>10.17</v>
      </c>
      <c r="B33" s="62" t="s">
        <v>119</v>
      </c>
      <c r="C33" s="60">
        <v>200</v>
      </c>
      <c r="D33" s="60">
        <v>1</v>
      </c>
      <c r="E33" s="60">
        <v>0</v>
      </c>
      <c r="F33" s="60">
        <v>0.6</v>
      </c>
      <c r="G33" s="60">
        <v>118.7</v>
      </c>
      <c r="H33" s="60">
        <v>0</v>
      </c>
      <c r="I33" s="60">
        <v>8</v>
      </c>
      <c r="J33" s="60">
        <v>400</v>
      </c>
      <c r="K33" s="60">
        <v>0</v>
      </c>
      <c r="L33" s="60">
        <v>0</v>
      </c>
      <c r="M33" s="60">
        <v>0.08</v>
      </c>
      <c r="N33" s="60">
        <v>40</v>
      </c>
      <c r="O33" s="60">
        <v>36</v>
      </c>
      <c r="P33" s="60">
        <v>0</v>
      </c>
      <c r="Q33" s="60">
        <v>9</v>
      </c>
      <c r="R33" s="60">
        <v>0</v>
      </c>
      <c r="S33" s="60">
        <v>2</v>
      </c>
      <c r="T33" s="60">
        <v>0.4</v>
      </c>
    </row>
    <row r="34" spans="1:20" ht="15.75" thickBot="1">
      <c r="A34" s="59"/>
      <c r="B34" s="64" t="s">
        <v>52</v>
      </c>
      <c r="C34" s="57">
        <f t="shared" ref="C34:T34" si="5">SUM(C33)</f>
        <v>200</v>
      </c>
      <c r="D34" s="57">
        <f t="shared" si="5"/>
        <v>1</v>
      </c>
      <c r="E34" s="57">
        <f t="shared" si="5"/>
        <v>0</v>
      </c>
      <c r="F34" s="57">
        <f t="shared" si="5"/>
        <v>0.6</v>
      </c>
      <c r="G34" s="57">
        <f t="shared" si="5"/>
        <v>118.7</v>
      </c>
      <c r="H34" s="57">
        <f t="shared" si="5"/>
        <v>0</v>
      </c>
      <c r="I34" s="57">
        <f t="shared" si="5"/>
        <v>8</v>
      </c>
      <c r="J34" s="57">
        <f t="shared" si="5"/>
        <v>400</v>
      </c>
      <c r="K34" s="57">
        <f t="shared" si="5"/>
        <v>0</v>
      </c>
      <c r="L34" s="57">
        <f t="shared" si="5"/>
        <v>0</v>
      </c>
      <c r="M34" s="57">
        <f t="shared" si="5"/>
        <v>0.08</v>
      </c>
      <c r="N34" s="57">
        <f t="shared" si="5"/>
        <v>40</v>
      </c>
      <c r="O34" s="57">
        <f t="shared" si="5"/>
        <v>36</v>
      </c>
      <c r="P34" s="57">
        <f t="shared" si="5"/>
        <v>0</v>
      </c>
      <c r="Q34" s="57">
        <f t="shared" si="5"/>
        <v>9</v>
      </c>
      <c r="R34" s="57">
        <f t="shared" si="5"/>
        <v>0</v>
      </c>
      <c r="S34" s="57">
        <f t="shared" si="5"/>
        <v>2</v>
      </c>
      <c r="T34" s="57">
        <f t="shared" si="5"/>
        <v>0.4</v>
      </c>
    </row>
    <row r="35" spans="1:20" ht="15.75" thickBot="1">
      <c r="A35" s="59"/>
      <c r="B35" s="57" t="s">
        <v>21</v>
      </c>
      <c r="C35" s="57"/>
      <c r="D35" s="57">
        <f>SUM(D8,D11,D20,D24,D31,D34)</f>
        <v>90.7</v>
      </c>
      <c r="E35" s="57">
        <f>SUM(E8,E11,E20,E24,E31,E34)</f>
        <v>92.5</v>
      </c>
      <c r="F35" s="57">
        <f>SUM(F8,F11,F20,F24,F31,G34)</f>
        <v>394.7</v>
      </c>
      <c r="G35" s="57">
        <f t="shared" ref="G35:T35" si="6">SUM(G8,G11,G20,G24,G31,G34)</f>
        <v>2637.7799999999997</v>
      </c>
      <c r="H35" s="57">
        <f t="shared" si="6"/>
        <v>1.5</v>
      </c>
      <c r="I35" s="57">
        <f t="shared" si="6"/>
        <v>70</v>
      </c>
      <c r="J35" s="57">
        <f t="shared" si="6"/>
        <v>858.31999999999994</v>
      </c>
      <c r="K35" s="57">
        <f t="shared" si="6"/>
        <v>3.11</v>
      </c>
      <c r="L35" s="57">
        <f t="shared" si="6"/>
        <v>9.68</v>
      </c>
      <c r="M35" s="57">
        <f t="shared" si="6"/>
        <v>1.5300000000000002</v>
      </c>
      <c r="N35" s="57">
        <f t="shared" si="6"/>
        <v>1156.9699999999998</v>
      </c>
      <c r="O35" s="57">
        <f t="shared" si="6"/>
        <v>1186</v>
      </c>
      <c r="P35" s="57">
        <f t="shared" si="6"/>
        <v>185.76</v>
      </c>
      <c r="Q35" s="57">
        <f t="shared" si="6"/>
        <v>1178.2</v>
      </c>
      <c r="R35" s="57">
        <f t="shared" si="6"/>
        <v>0.64</v>
      </c>
      <c r="S35" s="57">
        <f t="shared" si="6"/>
        <v>321.26</v>
      </c>
      <c r="T35" s="57">
        <f t="shared" si="6"/>
        <v>17.490000000000002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83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8"/>
  <sheetViews>
    <sheetView topLeftCell="A16" workbookViewId="0">
      <selection activeCell="B8" sqref="B8"/>
    </sheetView>
  </sheetViews>
  <sheetFormatPr defaultRowHeight="15"/>
  <cols>
    <col min="1" max="1" width="7.5703125" customWidth="1"/>
    <col min="2" max="2" width="27.8554687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customWidth="1"/>
    <col min="9" max="9" width="6.140625" customWidth="1"/>
    <col min="10" max="10" width="6.28515625" customWidth="1"/>
    <col min="11" max="12" width="7.42578125" customWidth="1"/>
    <col min="13" max="13" width="7" customWidth="1"/>
    <col min="14" max="14" width="5.85546875" customWidth="1"/>
    <col min="15" max="18" width="6.42578125" customWidth="1"/>
    <col min="19" max="19" width="5.85546875" customWidth="1"/>
    <col min="20" max="20" width="6.28515625" customWidth="1"/>
  </cols>
  <sheetData>
    <row r="1" spans="1:20" ht="15.75" thickBot="1">
      <c r="A1" s="89" t="s">
        <v>24</v>
      </c>
      <c r="B1" s="92" t="s">
        <v>141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</row>
    <row r="2" spans="1:20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43"/>
      <c r="M2" s="104" t="s">
        <v>26</v>
      </c>
      <c r="N2" s="104" t="s">
        <v>7</v>
      </c>
      <c r="O2" s="104" t="s">
        <v>8</v>
      </c>
      <c r="P2" s="43"/>
      <c r="Q2" s="43"/>
      <c r="R2" s="43"/>
      <c r="S2" s="104" t="s">
        <v>9</v>
      </c>
      <c r="T2" s="104" t="s">
        <v>10</v>
      </c>
    </row>
    <row r="3" spans="1:20" ht="15.75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45" t="s">
        <v>29</v>
      </c>
      <c r="L3" s="45" t="s">
        <v>30</v>
      </c>
      <c r="M3" s="106"/>
      <c r="N3" s="105"/>
      <c r="O3" s="106"/>
      <c r="P3" s="45" t="s">
        <v>32</v>
      </c>
      <c r="Q3" s="45" t="s">
        <v>31</v>
      </c>
      <c r="R3" s="45" t="s">
        <v>33</v>
      </c>
      <c r="S3" s="106"/>
      <c r="T3" s="106"/>
    </row>
    <row r="4" spans="1:20" ht="15.75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5.75" thickBot="1">
      <c r="A5" s="28">
        <v>13.3</v>
      </c>
      <c r="B5" s="48" t="s">
        <v>76</v>
      </c>
      <c r="C5" s="46">
        <v>100</v>
      </c>
      <c r="D5" s="46">
        <v>0.9</v>
      </c>
      <c r="E5" s="46">
        <v>0.2</v>
      </c>
      <c r="F5" s="46">
        <v>8.1</v>
      </c>
      <c r="G5" s="46">
        <v>43</v>
      </c>
      <c r="H5" s="46">
        <v>0</v>
      </c>
      <c r="I5" s="46">
        <v>33</v>
      </c>
      <c r="J5" s="46">
        <v>8</v>
      </c>
      <c r="K5" s="46">
        <v>0.02</v>
      </c>
      <c r="L5" s="46">
        <v>0</v>
      </c>
      <c r="M5" s="46">
        <v>0.03</v>
      </c>
      <c r="N5" s="46">
        <v>34</v>
      </c>
      <c r="O5" s="46">
        <v>23</v>
      </c>
      <c r="P5" s="46">
        <v>0</v>
      </c>
      <c r="Q5" s="46">
        <v>197</v>
      </c>
      <c r="R5" s="46">
        <v>0.01</v>
      </c>
      <c r="S5" s="46">
        <v>13</v>
      </c>
      <c r="T5" s="46">
        <v>0.3</v>
      </c>
    </row>
    <row r="6" spans="1:20" ht="23.25" thickBot="1">
      <c r="A6" s="49">
        <v>2.2999999999999998</v>
      </c>
      <c r="B6" s="50" t="s">
        <v>164</v>
      </c>
      <c r="C6" s="51">
        <v>200</v>
      </c>
      <c r="D6" s="51">
        <v>8.6</v>
      </c>
      <c r="E6" s="51">
        <v>13.4</v>
      </c>
      <c r="F6" s="51">
        <v>37</v>
      </c>
      <c r="G6" s="51">
        <v>260.2</v>
      </c>
      <c r="H6" s="51">
        <v>0.1</v>
      </c>
      <c r="I6" s="51">
        <v>1.3</v>
      </c>
      <c r="J6" s="51">
        <v>28</v>
      </c>
      <c r="K6" s="51">
        <v>0</v>
      </c>
      <c r="L6" s="51">
        <v>0.04</v>
      </c>
      <c r="M6" s="51">
        <v>0.1</v>
      </c>
      <c r="N6" s="51">
        <v>123</v>
      </c>
      <c r="O6" s="51">
        <v>183</v>
      </c>
      <c r="P6" s="51">
        <v>0</v>
      </c>
      <c r="Q6" s="51">
        <v>2.2999999999999998</v>
      </c>
      <c r="R6" s="51">
        <v>0</v>
      </c>
      <c r="S6" s="51">
        <v>0.5</v>
      </c>
      <c r="T6" s="51">
        <v>0.2</v>
      </c>
    </row>
    <row r="7" spans="1:20" ht="15.75" thickBot="1">
      <c r="A7" s="49">
        <v>10.199999999999999</v>
      </c>
      <c r="B7" s="50" t="s">
        <v>145</v>
      </c>
      <c r="C7" s="51">
        <v>200</v>
      </c>
      <c r="D7" s="51">
        <v>3.9</v>
      </c>
      <c r="E7" s="51">
        <v>3.7</v>
      </c>
      <c r="F7" s="51">
        <v>15.8</v>
      </c>
      <c r="G7" s="51">
        <v>41.4</v>
      </c>
      <c r="H7" s="51">
        <v>6.0000000000000001E-3</v>
      </c>
      <c r="I7" s="51">
        <v>0</v>
      </c>
      <c r="J7" s="51">
        <v>0</v>
      </c>
      <c r="K7" s="51">
        <v>0.1</v>
      </c>
      <c r="L7" s="51">
        <v>0</v>
      </c>
      <c r="M7" s="51">
        <v>0</v>
      </c>
      <c r="N7" s="51">
        <v>7.6</v>
      </c>
      <c r="O7" s="51">
        <v>8</v>
      </c>
      <c r="P7" s="51">
        <v>0</v>
      </c>
      <c r="Q7" s="51">
        <v>36</v>
      </c>
      <c r="R7" s="51">
        <v>0</v>
      </c>
      <c r="S7" s="51">
        <v>5</v>
      </c>
      <c r="T7" s="51">
        <v>7.0000000000000007E-2</v>
      </c>
    </row>
    <row r="8" spans="1:20" ht="15.75" thickBot="1">
      <c r="A8" s="28">
        <v>1.1000000000000001</v>
      </c>
      <c r="B8" s="83" t="s">
        <v>15</v>
      </c>
      <c r="C8" s="46">
        <v>80</v>
      </c>
      <c r="D8" s="46">
        <v>5.6</v>
      </c>
      <c r="E8" s="46">
        <v>2.2999999999999998</v>
      </c>
      <c r="F8" s="46">
        <v>1.1000000000000001</v>
      </c>
      <c r="G8" s="46">
        <v>219.2</v>
      </c>
      <c r="H8" s="46">
        <v>0.3</v>
      </c>
      <c r="I8" s="46">
        <v>0.1</v>
      </c>
      <c r="J8" s="46">
        <v>0</v>
      </c>
      <c r="K8" s="46">
        <v>0</v>
      </c>
      <c r="L8" s="46">
        <v>0</v>
      </c>
      <c r="M8" s="46">
        <v>0.2</v>
      </c>
      <c r="N8" s="46">
        <v>100</v>
      </c>
      <c r="O8" s="46">
        <v>103</v>
      </c>
      <c r="P8" s="46">
        <v>0</v>
      </c>
      <c r="Q8" s="46">
        <v>112</v>
      </c>
      <c r="R8" s="46">
        <v>0</v>
      </c>
      <c r="S8" s="46">
        <v>32</v>
      </c>
      <c r="T8" s="46">
        <v>2.8</v>
      </c>
    </row>
    <row r="9" spans="1:20" ht="15.75" thickBot="1">
      <c r="A9" s="28"/>
      <c r="B9" s="44" t="s">
        <v>16</v>
      </c>
      <c r="C9" s="44">
        <v>580</v>
      </c>
      <c r="D9" s="44">
        <f t="shared" ref="D9:T9" si="0">SUM(D5:D8)</f>
        <v>19</v>
      </c>
      <c r="E9" s="44">
        <f t="shared" si="0"/>
        <v>19.600000000000001</v>
      </c>
      <c r="F9" s="44">
        <f t="shared" si="0"/>
        <v>62.000000000000007</v>
      </c>
      <c r="G9" s="44">
        <f t="shared" si="0"/>
        <v>563.79999999999995</v>
      </c>
      <c r="H9" s="44">
        <f t="shared" si="0"/>
        <v>0.40600000000000003</v>
      </c>
      <c r="I9" s="44">
        <f t="shared" si="0"/>
        <v>34.4</v>
      </c>
      <c r="J9" s="44">
        <f t="shared" si="0"/>
        <v>36</v>
      </c>
      <c r="K9" s="44">
        <f t="shared" si="0"/>
        <v>0.12000000000000001</v>
      </c>
      <c r="L9" s="44">
        <f t="shared" si="0"/>
        <v>0.04</v>
      </c>
      <c r="M9" s="44">
        <f t="shared" si="0"/>
        <v>0.33</v>
      </c>
      <c r="N9" s="44">
        <f t="shared" si="0"/>
        <v>264.60000000000002</v>
      </c>
      <c r="O9" s="44">
        <f t="shared" si="0"/>
        <v>317</v>
      </c>
      <c r="P9" s="44">
        <f t="shared" si="0"/>
        <v>0</v>
      </c>
      <c r="Q9" s="44">
        <f t="shared" si="0"/>
        <v>347.3</v>
      </c>
      <c r="R9" s="44">
        <f t="shared" si="0"/>
        <v>0.01</v>
      </c>
      <c r="S9" s="44">
        <f t="shared" si="0"/>
        <v>50.5</v>
      </c>
      <c r="T9" s="44">
        <f t="shared" si="0"/>
        <v>3.37</v>
      </c>
    </row>
    <row r="10" spans="1:20" ht="15.75" thickBot="1">
      <c r="A10" s="28"/>
      <c r="B10" s="44" t="s">
        <v>41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5.75" thickBot="1">
      <c r="A11" s="28">
        <v>10.18</v>
      </c>
      <c r="B11" s="48" t="s">
        <v>116</v>
      </c>
      <c r="C11" s="46">
        <v>200</v>
      </c>
      <c r="D11" s="46">
        <v>0.6</v>
      </c>
      <c r="E11" s="46">
        <v>0.4</v>
      </c>
      <c r="F11" s="46">
        <v>31.6</v>
      </c>
      <c r="G11" s="46">
        <v>135.80000000000001</v>
      </c>
      <c r="H11" s="46">
        <v>0.04</v>
      </c>
      <c r="I11" s="46">
        <v>4</v>
      </c>
      <c r="J11" s="46">
        <v>0</v>
      </c>
      <c r="K11" s="46">
        <v>0</v>
      </c>
      <c r="L11" s="46">
        <v>0</v>
      </c>
      <c r="M11" s="46">
        <v>0.02</v>
      </c>
      <c r="N11" s="46">
        <v>40</v>
      </c>
      <c r="O11" s="46">
        <v>24</v>
      </c>
      <c r="P11" s="46">
        <v>0</v>
      </c>
      <c r="Q11" s="46">
        <v>300</v>
      </c>
      <c r="R11" s="46">
        <v>0</v>
      </c>
      <c r="S11" s="46">
        <v>18</v>
      </c>
      <c r="T11" s="46">
        <v>0.8</v>
      </c>
    </row>
    <row r="12" spans="1:20" ht="15.75" thickBot="1">
      <c r="A12" s="28"/>
      <c r="B12" s="52" t="s">
        <v>51</v>
      </c>
      <c r="C12" s="44">
        <f t="shared" ref="C12:T12" si="1">SUM(C11:C11)</f>
        <v>200</v>
      </c>
      <c r="D12" s="44">
        <f t="shared" si="1"/>
        <v>0.6</v>
      </c>
      <c r="E12" s="44">
        <f t="shared" si="1"/>
        <v>0.4</v>
      </c>
      <c r="F12" s="44">
        <f t="shared" si="1"/>
        <v>31.6</v>
      </c>
      <c r="G12" s="44">
        <f t="shared" si="1"/>
        <v>135.80000000000001</v>
      </c>
      <c r="H12" s="44">
        <f t="shared" si="1"/>
        <v>0.04</v>
      </c>
      <c r="I12" s="44">
        <f t="shared" si="1"/>
        <v>4</v>
      </c>
      <c r="J12" s="44">
        <f t="shared" si="1"/>
        <v>0</v>
      </c>
      <c r="K12" s="44">
        <f t="shared" si="1"/>
        <v>0</v>
      </c>
      <c r="L12" s="44">
        <f t="shared" si="1"/>
        <v>0</v>
      </c>
      <c r="M12" s="44">
        <f t="shared" si="1"/>
        <v>0.02</v>
      </c>
      <c r="N12" s="44">
        <f t="shared" si="1"/>
        <v>40</v>
      </c>
      <c r="O12" s="44">
        <f t="shared" si="1"/>
        <v>24</v>
      </c>
      <c r="P12" s="44">
        <f t="shared" si="1"/>
        <v>0</v>
      </c>
      <c r="Q12" s="44">
        <f t="shared" si="1"/>
        <v>300</v>
      </c>
      <c r="R12" s="44">
        <f t="shared" si="1"/>
        <v>0</v>
      </c>
      <c r="S12" s="44">
        <f t="shared" si="1"/>
        <v>18</v>
      </c>
      <c r="T12" s="44">
        <f t="shared" si="1"/>
        <v>0.8</v>
      </c>
    </row>
    <row r="13" spans="1:20" ht="15.75" thickBot="1">
      <c r="A13" s="28"/>
      <c r="B13" s="44" t="s">
        <v>17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15.75" thickBot="1">
      <c r="A14" s="28">
        <v>5.8</v>
      </c>
      <c r="B14" s="48" t="s">
        <v>90</v>
      </c>
      <c r="C14" s="46">
        <v>300</v>
      </c>
      <c r="D14" s="46">
        <v>10</v>
      </c>
      <c r="E14" s="46">
        <v>5</v>
      </c>
      <c r="F14" s="46">
        <v>20.3</v>
      </c>
      <c r="G14" s="46">
        <v>125.9</v>
      </c>
      <c r="H14" s="46">
        <v>0</v>
      </c>
      <c r="I14" s="46">
        <v>0.6</v>
      </c>
      <c r="J14" s="46">
        <v>350</v>
      </c>
      <c r="K14" s="46">
        <v>0.1</v>
      </c>
      <c r="L14" s="46">
        <v>6</v>
      </c>
      <c r="M14" s="46">
        <v>0</v>
      </c>
      <c r="N14" s="46">
        <v>125</v>
      </c>
      <c r="O14" s="46">
        <v>91</v>
      </c>
      <c r="P14" s="46">
        <v>0</v>
      </c>
      <c r="Q14" s="46">
        <v>7</v>
      </c>
      <c r="R14" s="46">
        <v>0</v>
      </c>
      <c r="S14" s="46">
        <v>38</v>
      </c>
      <c r="T14" s="46">
        <v>1.8</v>
      </c>
    </row>
    <row r="15" spans="1:20" ht="15.75" thickBot="1">
      <c r="A15" s="28">
        <v>6.8</v>
      </c>
      <c r="B15" s="48" t="s">
        <v>165</v>
      </c>
      <c r="C15" s="46">
        <v>150</v>
      </c>
      <c r="D15" s="46">
        <v>17.399999999999999</v>
      </c>
      <c r="E15" s="46">
        <v>24.3</v>
      </c>
      <c r="F15" s="46">
        <v>6.9</v>
      </c>
      <c r="G15" s="46">
        <v>261</v>
      </c>
      <c r="H15" s="46">
        <v>0.02</v>
      </c>
      <c r="I15" s="46">
        <v>8.1</v>
      </c>
      <c r="J15" s="46">
        <v>420</v>
      </c>
      <c r="K15" s="46">
        <v>2.2000000000000002</v>
      </c>
      <c r="L15" s="46">
        <v>0</v>
      </c>
      <c r="M15" s="46">
        <v>0.3</v>
      </c>
      <c r="N15" s="46">
        <v>28</v>
      </c>
      <c r="O15" s="46">
        <v>3</v>
      </c>
      <c r="P15" s="46">
        <v>0</v>
      </c>
      <c r="Q15" s="46">
        <v>10</v>
      </c>
      <c r="R15" s="46">
        <v>0.03</v>
      </c>
      <c r="S15" s="46">
        <v>2</v>
      </c>
      <c r="T15" s="46">
        <v>0.6</v>
      </c>
    </row>
    <row r="16" spans="1:20" ht="21" customHeight="1" thickBot="1">
      <c r="A16" s="28">
        <v>2.7</v>
      </c>
      <c r="B16" s="48" t="s">
        <v>166</v>
      </c>
      <c r="C16" s="46">
        <v>200</v>
      </c>
      <c r="D16" s="46">
        <v>2.4</v>
      </c>
      <c r="E16" s="46">
        <v>3.9</v>
      </c>
      <c r="F16" s="46">
        <v>36.9</v>
      </c>
      <c r="G16" s="46">
        <v>192.2</v>
      </c>
      <c r="H16" s="46">
        <v>0</v>
      </c>
      <c r="I16" s="46">
        <v>1</v>
      </c>
      <c r="J16" s="46">
        <v>0.2</v>
      </c>
      <c r="K16" s="46">
        <v>0</v>
      </c>
      <c r="L16" s="46">
        <v>0</v>
      </c>
      <c r="M16" s="46">
        <v>0.1</v>
      </c>
      <c r="N16" s="46">
        <v>2.4</v>
      </c>
      <c r="O16" s="46">
        <v>0</v>
      </c>
      <c r="P16" s="46">
        <v>0</v>
      </c>
      <c r="Q16" s="46">
        <v>12</v>
      </c>
      <c r="R16" s="46">
        <v>0</v>
      </c>
      <c r="S16" s="46">
        <v>0</v>
      </c>
      <c r="T16" s="46">
        <v>0</v>
      </c>
    </row>
    <row r="17" spans="1:21" ht="18" customHeight="1" thickBot="1">
      <c r="A17" s="28">
        <v>10.26</v>
      </c>
      <c r="B17" s="48" t="s">
        <v>167</v>
      </c>
      <c r="C17" s="46">
        <v>200</v>
      </c>
      <c r="D17" s="46">
        <v>0.6</v>
      </c>
      <c r="E17" s="46">
        <v>0.2</v>
      </c>
      <c r="F17" s="46">
        <v>21.8</v>
      </c>
      <c r="G17" s="46">
        <v>93</v>
      </c>
      <c r="H17" s="46">
        <v>0.08</v>
      </c>
      <c r="I17" s="46">
        <v>0.1</v>
      </c>
      <c r="J17" s="46">
        <v>0</v>
      </c>
      <c r="K17" s="46">
        <v>0</v>
      </c>
      <c r="L17" s="46">
        <v>2</v>
      </c>
      <c r="M17" s="46">
        <v>0.03</v>
      </c>
      <c r="N17" s="46">
        <v>35</v>
      </c>
      <c r="O17" s="46">
        <v>100</v>
      </c>
      <c r="P17" s="46">
        <v>0</v>
      </c>
      <c r="Q17" s="46">
        <v>85</v>
      </c>
      <c r="R17" s="46">
        <v>0</v>
      </c>
      <c r="S17" s="46">
        <v>0.7</v>
      </c>
      <c r="T17" s="46">
        <v>0</v>
      </c>
    </row>
    <row r="18" spans="1:21" ht="15.75" thickBot="1">
      <c r="A18" s="28">
        <v>1.9</v>
      </c>
      <c r="B18" s="48" t="s">
        <v>15</v>
      </c>
      <c r="C18" s="46">
        <v>40</v>
      </c>
      <c r="D18" s="46">
        <v>3</v>
      </c>
      <c r="E18" s="46">
        <v>1.2</v>
      </c>
      <c r="F18" s="46">
        <v>20.6</v>
      </c>
      <c r="G18" s="46">
        <v>104.8</v>
      </c>
      <c r="H18" s="46">
        <v>0.2</v>
      </c>
      <c r="I18" s="46">
        <v>0.08</v>
      </c>
      <c r="J18" s="46">
        <v>0</v>
      </c>
      <c r="K18" s="46">
        <v>0</v>
      </c>
      <c r="L18" s="46">
        <v>0</v>
      </c>
      <c r="M18" s="46">
        <v>0.1</v>
      </c>
      <c r="N18" s="46">
        <v>50</v>
      </c>
      <c r="O18" s="46">
        <v>52</v>
      </c>
      <c r="P18" s="46">
        <v>0</v>
      </c>
      <c r="Q18" s="46">
        <v>56.4</v>
      </c>
      <c r="R18" s="46">
        <v>0</v>
      </c>
      <c r="S18" s="46">
        <v>16</v>
      </c>
      <c r="T18" s="46">
        <v>1.4</v>
      </c>
    </row>
    <row r="19" spans="1:21" ht="15.75" thickBot="1">
      <c r="A19" s="28">
        <v>1.5</v>
      </c>
      <c r="B19" s="48" t="s">
        <v>18</v>
      </c>
      <c r="C19" s="46">
        <v>60</v>
      </c>
      <c r="D19" s="46">
        <v>4</v>
      </c>
      <c r="E19" s="46">
        <v>0.7</v>
      </c>
      <c r="F19" s="46">
        <v>23.8</v>
      </c>
      <c r="G19" s="46">
        <v>118.8</v>
      </c>
      <c r="H19" s="46">
        <v>0.2</v>
      </c>
      <c r="I19" s="46">
        <v>0.2</v>
      </c>
      <c r="J19" s="46">
        <v>0</v>
      </c>
      <c r="K19" s="46">
        <v>1</v>
      </c>
      <c r="L19" s="46">
        <v>0</v>
      </c>
      <c r="M19" s="46">
        <v>0.2</v>
      </c>
      <c r="N19" s="46">
        <v>43</v>
      </c>
      <c r="O19" s="46">
        <v>75</v>
      </c>
      <c r="P19" s="46">
        <v>0</v>
      </c>
      <c r="Q19" s="46">
        <v>99</v>
      </c>
      <c r="R19" s="46">
        <v>0</v>
      </c>
      <c r="S19" s="46">
        <v>24</v>
      </c>
      <c r="T19" s="46">
        <v>1.6</v>
      </c>
      <c r="U19" s="74"/>
    </row>
    <row r="20" spans="1:21" ht="15.75" thickBot="1">
      <c r="A20" s="28"/>
      <c r="B20" s="52" t="s">
        <v>19</v>
      </c>
      <c r="C20" s="44">
        <f t="shared" ref="C20:T20" si="2">SUM(C14:C19)</f>
        <v>950</v>
      </c>
      <c r="D20" s="44">
        <f t="shared" si="2"/>
        <v>37.4</v>
      </c>
      <c r="E20" s="44">
        <f t="shared" si="2"/>
        <v>35.300000000000011</v>
      </c>
      <c r="F20" s="44">
        <f t="shared" si="2"/>
        <v>130.30000000000001</v>
      </c>
      <c r="G20" s="44">
        <f t="shared" si="2"/>
        <v>895.69999999999982</v>
      </c>
      <c r="H20" s="44">
        <f t="shared" si="2"/>
        <v>0.5</v>
      </c>
      <c r="I20" s="44">
        <f t="shared" si="2"/>
        <v>10.079999999999998</v>
      </c>
      <c r="J20" s="44">
        <f t="shared" si="2"/>
        <v>770.2</v>
      </c>
      <c r="K20" s="44">
        <f t="shared" si="2"/>
        <v>3.3000000000000003</v>
      </c>
      <c r="L20" s="44">
        <f t="shared" si="2"/>
        <v>8</v>
      </c>
      <c r="M20" s="44">
        <f t="shared" si="2"/>
        <v>0.73</v>
      </c>
      <c r="N20" s="44">
        <f t="shared" si="2"/>
        <v>283.39999999999998</v>
      </c>
      <c r="O20" s="44">
        <f t="shared" si="2"/>
        <v>321</v>
      </c>
      <c r="P20" s="44">
        <f t="shared" si="2"/>
        <v>0</v>
      </c>
      <c r="Q20" s="44">
        <f t="shared" si="2"/>
        <v>269.39999999999998</v>
      </c>
      <c r="R20" s="44">
        <f t="shared" si="2"/>
        <v>0.03</v>
      </c>
      <c r="S20" s="44">
        <f t="shared" si="2"/>
        <v>80.7</v>
      </c>
      <c r="T20" s="44">
        <f t="shared" si="2"/>
        <v>5.4</v>
      </c>
    </row>
    <row r="21" spans="1:21" ht="15.75" thickBot="1">
      <c r="A21" s="28"/>
      <c r="B21" s="44" t="s">
        <v>28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1" ht="15.75" thickBot="1">
      <c r="A22" s="28">
        <v>11.5</v>
      </c>
      <c r="B22" s="48" t="s">
        <v>89</v>
      </c>
      <c r="C22" s="46">
        <v>50</v>
      </c>
      <c r="D22" s="46">
        <v>3</v>
      </c>
      <c r="E22" s="46">
        <v>2.4</v>
      </c>
      <c r="F22" s="46">
        <v>37.5</v>
      </c>
      <c r="G22" s="46">
        <v>183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0.01</v>
      </c>
      <c r="N22" s="46">
        <v>136</v>
      </c>
      <c r="O22" s="46">
        <v>0</v>
      </c>
      <c r="P22" s="46">
        <v>0</v>
      </c>
      <c r="Q22" s="46">
        <v>35</v>
      </c>
      <c r="R22" s="46">
        <v>0</v>
      </c>
      <c r="S22" s="46">
        <v>4.5</v>
      </c>
      <c r="T22" s="46">
        <v>0.4</v>
      </c>
    </row>
    <row r="23" spans="1:21" ht="23.25" thickBot="1">
      <c r="A23" s="76">
        <v>10.1</v>
      </c>
      <c r="B23" s="48" t="s">
        <v>147</v>
      </c>
      <c r="C23" s="46">
        <v>200</v>
      </c>
      <c r="D23" s="46">
        <v>0.3</v>
      </c>
      <c r="E23" s="46">
        <v>0.1</v>
      </c>
      <c r="F23" s="46">
        <v>18.3</v>
      </c>
      <c r="G23" s="46">
        <v>120</v>
      </c>
      <c r="H23" s="46">
        <v>0.3</v>
      </c>
      <c r="I23" s="46">
        <v>6</v>
      </c>
      <c r="J23" s="46">
        <v>20</v>
      </c>
      <c r="K23" s="46">
        <v>0</v>
      </c>
      <c r="L23" s="46">
        <v>3</v>
      </c>
      <c r="M23" s="46">
        <v>0.1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</row>
    <row r="24" spans="1:21" ht="15.75" thickBot="1">
      <c r="A24" s="28">
        <v>13.5</v>
      </c>
      <c r="B24" s="48" t="s">
        <v>45</v>
      </c>
      <c r="C24" s="46">
        <v>100</v>
      </c>
      <c r="D24" s="46">
        <v>1.5</v>
      </c>
      <c r="E24" s="46">
        <v>0.5</v>
      </c>
      <c r="F24" s="46">
        <v>21</v>
      </c>
      <c r="G24" s="46">
        <v>96</v>
      </c>
      <c r="H24" s="46">
        <v>0.04</v>
      </c>
      <c r="I24" s="46">
        <v>10</v>
      </c>
      <c r="J24" s="46">
        <v>20</v>
      </c>
      <c r="K24" s="46">
        <v>0.2</v>
      </c>
      <c r="L24" s="46">
        <v>0</v>
      </c>
      <c r="M24" s="46">
        <v>0.05</v>
      </c>
      <c r="N24" s="46">
        <v>8</v>
      </c>
      <c r="O24" s="46">
        <v>28</v>
      </c>
      <c r="P24" s="46">
        <v>0</v>
      </c>
      <c r="Q24" s="46">
        <v>8</v>
      </c>
      <c r="R24" s="46">
        <v>0</v>
      </c>
      <c r="S24" s="46">
        <v>42</v>
      </c>
      <c r="T24" s="46">
        <v>0.6</v>
      </c>
    </row>
    <row r="25" spans="1:21" ht="15.75" thickBot="1">
      <c r="A25" s="28"/>
      <c r="B25" s="52" t="s">
        <v>46</v>
      </c>
      <c r="C25" s="53">
        <v>330</v>
      </c>
      <c r="D25" s="44">
        <f t="shared" ref="D25:T25" si="3">SUM(D22:D24)</f>
        <v>4.8</v>
      </c>
      <c r="E25" s="44">
        <f t="shared" si="3"/>
        <v>3</v>
      </c>
      <c r="F25" s="44">
        <f t="shared" si="3"/>
        <v>76.8</v>
      </c>
      <c r="G25" s="44">
        <f t="shared" si="3"/>
        <v>399</v>
      </c>
      <c r="H25" s="44">
        <f t="shared" si="3"/>
        <v>0.33999999999999997</v>
      </c>
      <c r="I25" s="44">
        <f t="shared" si="3"/>
        <v>16</v>
      </c>
      <c r="J25" s="44">
        <f t="shared" si="3"/>
        <v>40</v>
      </c>
      <c r="K25" s="44">
        <f t="shared" si="3"/>
        <v>0.2</v>
      </c>
      <c r="L25" s="44">
        <f t="shared" si="3"/>
        <v>3</v>
      </c>
      <c r="M25" s="44">
        <f t="shared" si="3"/>
        <v>0.16</v>
      </c>
      <c r="N25" s="44">
        <f t="shared" si="3"/>
        <v>144</v>
      </c>
      <c r="O25" s="44">
        <f t="shared" si="3"/>
        <v>28</v>
      </c>
      <c r="P25" s="44">
        <f t="shared" si="3"/>
        <v>0</v>
      </c>
      <c r="Q25" s="44">
        <f t="shared" si="3"/>
        <v>43</v>
      </c>
      <c r="R25" s="44">
        <f t="shared" si="3"/>
        <v>0</v>
      </c>
      <c r="S25" s="44">
        <f t="shared" si="3"/>
        <v>46.5</v>
      </c>
      <c r="T25" s="44">
        <f t="shared" si="3"/>
        <v>1</v>
      </c>
    </row>
    <row r="26" spans="1:21" ht="15.75" thickBot="1">
      <c r="A26" s="28"/>
      <c r="B26" s="44" t="s">
        <v>47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1" ht="15.75" thickBot="1">
      <c r="A27" s="28">
        <v>6.11</v>
      </c>
      <c r="B27" s="48" t="s">
        <v>91</v>
      </c>
      <c r="C27" s="46">
        <v>120</v>
      </c>
      <c r="D27" s="46">
        <v>14.1</v>
      </c>
      <c r="E27" s="46">
        <v>22.4</v>
      </c>
      <c r="F27" s="46">
        <v>6.9</v>
      </c>
      <c r="G27" s="46">
        <v>204.5</v>
      </c>
      <c r="H27" s="46">
        <v>0.1</v>
      </c>
      <c r="I27" s="46">
        <v>7.0000000000000007E-2</v>
      </c>
      <c r="J27" s="46">
        <v>34</v>
      </c>
      <c r="K27" s="46">
        <v>0</v>
      </c>
      <c r="L27" s="46">
        <v>0.1</v>
      </c>
      <c r="M27" s="46">
        <v>0</v>
      </c>
      <c r="N27" s="46">
        <v>56</v>
      </c>
      <c r="O27" s="46">
        <v>173</v>
      </c>
      <c r="P27" s="46">
        <v>0.1</v>
      </c>
      <c r="Q27" s="46">
        <v>3</v>
      </c>
      <c r="R27" s="46">
        <v>0</v>
      </c>
      <c r="S27" s="46">
        <v>4</v>
      </c>
      <c r="T27" s="46">
        <v>1.6</v>
      </c>
    </row>
    <row r="28" spans="1:21" ht="15.75" thickBot="1">
      <c r="A28" s="28">
        <v>4.2</v>
      </c>
      <c r="B28" s="48" t="s">
        <v>59</v>
      </c>
      <c r="C28" s="46">
        <v>200</v>
      </c>
      <c r="D28" s="46">
        <v>4.7</v>
      </c>
      <c r="E28" s="46">
        <v>6.3</v>
      </c>
      <c r="F28" s="46">
        <v>28.6</v>
      </c>
      <c r="G28" s="46">
        <v>198.4</v>
      </c>
      <c r="H28" s="46">
        <v>0.1</v>
      </c>
      <c r="I28" s="46">
        <v>3.7</v>
      </c>
      <c r="J28" s="46">
        <v>6</v>
      </c>
      <c r="K28" s="46">
        <v>0</v>
      </c>
      <c r="L28" s="46">
        <v>0</v>
      </c>
      <c r="M28" s="46">
        <v>7.0000000000000007E-2</v>
      </c>
      <c r="N28" s="46">
        <v>27</v>
      </c>
      <c r="O28" s="46">
        <v>56</v>
      </c>
      <c r="P28" s="46">
        <v>0</v>
      </c>
      <c r="Q28" s="46">
        <v>5.6</v>
      </c>
      <c r="R28" s="46">
        <v>0</v>
      </c>
      <c r="S28" s="46">
        <v>20</v>
      </c>
      <c r="T28" s="46">
        <v>0.7</v>
      </c>
    </row>
    <row r="29" spans="1:21" ht="15.75" thickBot="1">
      <c r="A29" s="28">
        <v>3.9</v>
      </c>
      <c r="B29" s="48" t="s">
        <v>168</v>
      </c>
      <c r="C29" s="46">
        <v>100</v>
      </c>
      <c r="D29" s="46">
        <v>0.8</v>
      </c>
      <c r="E29" s="46">
        <v>0.1</v>
      </c>
      <c r="F29" s="46">
        <v>1.6</v>
      </c>
      <c r="G29" s="46">
        <v>12.6</v>
      </c>
      <c r="H29" s="46">
        <v>0.01</v>
      </c>
      <c r="I29" s="46">
        <v>0.3</v>
      </c>
      <c r="J29" s="46">
        <v>6</v>
      </c>
      <c r="K29" s="46">
        <v>0</v>
      </c>
      <c r="L29" s="46">
        <v>0</v>
      </c>
      <c r="M29" s="46">
        <v>0.05</v>
      </c>
      <c r="N29" s="46">
        <v>57</v>
      </c>
      <c r="O29" s="46">
        <v>16</v>
      </c>
      <c r="P29" s="46">
        <v>0</v>
      </c>
      <c r="Q29" s="46">
        <v>1.7</v>
      </c>
      <c r="R29" s="46">
        <v>0</v>
      </c>
      <c r="S29" s="46">
        <v>0.7</v>
      </c>
      <c r="T29" s="46">
        <v>0.2</v>
      </c>
    </row>
    <row r="30" spans="1:21" ht="15.75" thickBot="1">
      <c r="A30" s="49">
        <v>10.130000000000001</v>
      </c>
      <c r="B30" s="50" t="s">
        <v>92</v>
      </c>
      <c r="C30" s="51">
        <v>200</v>
      </c>
      <c r="D30" s="51">
        <v>0.2</v>
      </c>
      <c r="E30" s="51">
        <v>0</v>
      </c>
      <c r="F30" s="51">
        <v>9.1999999999999993</v>
      </c>
      <c r="G30" s="51">
        <v>38.799999999999997</v>
      </c>
      <c r="H30" s="51">
        <v>4.0000000000000001E-3</v>
      </c>
      <c r="I30" s="51">
        <v>1.6</v>
      </c>
      <c r="J30" s="51">
        <v>1.6</v>
      </c>
      <c r="K30" s="51">
        <v>0</v>
      </c>
      <c r="L30" s="51">
        <v>0</v>
      </c>
      <c r="M30" s="51">
        <v>0.03</v>
      </c>
      <c r="N30" s="51">
        <v>25</v>
      </c>
      <c r="O30" s="51">
        <v>27</v>
      </c>
      <c r="P30" s="51">
        <v>0</v>
      </c>
      <c r="Q30" s="51">
        <v>85</v>
      </c>
      <c r="R30" s="51">
        <v>0</v>
      </c>
      <c r="S30" s="51">
        <v>16</v>
      </c>
      <c r="T30" s="51">
        <v>2.6</v>
      </c>
    </row>
    <row r="31" spans="1:21" ht="15.75" thickBot="1">
      <c r="A31" s="28">
        <v>1.7</v>
      </c>
      <c r="B31" s="48" t="s">
        <v>15</v>
      </c>
      <c r="C31" s="46">
        <v>30</v>
      </c>
      <c r="D31" s="46">
        <v>2.2999999999999998</v>
      </c>
      <c r="E31" s="46">
        <v>0.9</v>
      </c>
      <c r="F31" s="46">
        <v>15.4</v>
      </c>
      <c r="G31" s="46">
        <v>78.599999999999994</v>
      </c>
      <c r="H31" s="46">
        <v>0.1</v>
      </c>
      <c r="I31" s="46">
        <v>0.06</v>
      </c>
      <c r="J31" s="46">
        <v>0</v>
      </c>
      <c r="K31" s="46">
        <v>0</v>
      </c>
      <c r="L31" s="46">
        <v>0</v>
      </c>
      <c r="M31" s="46">
        <v>7.0000000000000007E-2</v>
      </c>
      <c r="N31" s="46">
        <v>37.5</v>
      </c>
      <c r="O31" s="46">
        <v>38.700000000000003</v>
      </c>
      <c r="P31" s="46">
        <v>0</v>
      </c>
      <c r="Q31" s="46">
        <v>42.3</v>
      </c>
      <c r="R31" s="46">
        <v>0.01</v>
      </c>
      <c r="S31" s="46">
        <v>12.3</v>
      </c>
      <c r="T31" s="46">
        <v>1.08</v>
      </c>
    </row>
    <row r="32" spans="1:21" ht="15.75" thickBot="1">
      <c r="A32" s="28">
        <v>1.3</v>
      </c>
      <c r="B32" s="48" t="s">
        <v>18</v>
      </c>
      <c r="C32" s="46">
        <v>40</v>
      </c>
      <c r="D32" s="46">
        <v>2.6</v>
      </c>
      <c r="E32" s="46">
        <v>0.5</v>
      </c>
      <c r="F32" s="46">
        <v>15.8</v>
      </c>
      <c r="G32" s="46">
        <v>79.2</v>
      </c>
      <c r="H32" s="46">
        <v>0.2</v>
      </c>
      <c r="I32" s="46">
        <v>0.16</v>
      </c>
      <c r="J32" s="46">
        <v>0</v>
      </c>
      <c r="K32" s="46">
        <v>0.4</v>
      </c>
      <c r="L32" s="46">
        <v>0</v>
      </c>
      <c r="M32" s="46">
        <v>0.1</v>
      </c>
      <c r="N32" s="46">
        <v>29.2</v>
      </c>
      <c r="O32" s="46">
        <v>50</v>
      </c>
      <c r="P32" s="46">
        <v>0</v>
      </c>
      <c r="Q32" s="46">
        <v>66</v>
      </c>
      <c r="R32" s="46">
        <v>0.01</v>
      </c>
      <c r="S32" s="46">
        <v>16</v>
      </c>
      <c r="T32" s="46">
        <v>1.1000000000000001</v>
      </c>
    </row>
    <row r="33" spans="1:20" ht="15.75" thickBot="1">
      <c r="A33" s="28"/>
      <c r="B33" s="52" t="s">
        <v>20</v>
      </c>
      <c r="C33" s="44">
        <f t="shared" ref="C33:T33" si="4">SUM(C27:C32)</f>
        <v>690</v>
      </c>
      <c r="D33" s="44">
        <f t="shared" si="4"/>
        <v>24.700000000000003</v>
      </c>
      <c r="E33" s="44">
        <f t="shared" si="4"/>
        <v>30.2</v>
      </c>
      <c r="F33" s="44">
        <f t="shared" si="4"/>
        <v>77.5</v>
      </c>
      <c r="G33" s="44">
        <f t="shared" si="4"/>
        <v>612.1</v>
      </c>
      <c r="H33" s="44">
        <f t="shared" si="4"/>
        <v>0.51400000000000001</v>
      </c>
      <c r="I33" s="44">
        <f t="shared" si="4"/>
        <v>5.89</v>
      </c>
      <c r="J33" s="44">
        <f t="shared" si="4"/>
        <v>47.6</v>
      </c>
      <c r="K33" s="44">
        <f t="shared" si="4"/>
        <v>0.4</v>
      </c>
      <c r="L33" s="44">
        <f t="shared" si="4"/>
        <v>0.1</v>
      </c>
      <c r="M33" s="44">
        <f t="shared" si="4"/>
        <v>0.32000000000000006</v>
      </c>
      <c r="N33" s="44">
        <f t="shared" si="4"/>
        <v>231.7</v>
      </c>
      <c r="O33" s="44">
        <f t="shared" si="4"/>
        <v>360.7</v>
      </c>
      <c r="P33" s="44">
        <f t="shared" si="4"/>
        <v>0.1</v>
      </c>
      <c r="Q33" s="44">
        <f t="shared" si="4"/>
        <v>203.6</v>
      </c>
      <c r="R33" s="44">
        <f t="shared" si="4"/>
        <v>0.02</v>
      </c>
      <c r="S33" s="44">
        <f t="shared" si="4"/>
        <v>69</v>
      </c>
      <c r="T33" s="44">
        <f t="shared" si="4"/>
        <v>7.2799999999999994</v>
      </c>
    </row>
    <row r="34" spans="1:20" ht="15.75" thickBot="1">
      <c r="A34" s="28"/>
      <c r="B34" s="44" t="s">
        <v>50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15.75" thickBot="1">
      <c r="A35" s="28">
        <v>1.6</v>
      </c>
      <c r="B35" s="48" t="s">
        <v>15</v>
      </c>
      <c r="C35" s="46">
        <v>20</v>
      </c>
      <c r="D35" s="46">
        <v>1.5</v>
      </c>
      <c r="E35" s="46">
        <v>0.6</v>
      </c>
      <c r="F35" s="46">
        <v>10.3</v>
      </c>
      <c r="G35" s="46">
        <v>52.4</v>
      </c>
      <c r="H35" s="46">
        <v>0.08</v>
      </c>
      <c r="I35" s="46">
        <v>0.04</v>
      </c>
      <c r="J35" s="46">
        <v>0</v>
      </c>
      <c r="K35" s="46">
        <v>0</v>
      </c>
      <c r="L35" s="46">
        <v>0</v>
      </c>
      <c r="M35" s="46">
        <v>0.05</v>
      </c>
      <c r="N35" s="46">
        <v>25</v>
      </c>
      <c r="O35" s="46">
        <v>25.8</v>
      </c>
      <c r="P35" s="46">
        <v>0</v>
      </c>
      <c r="Q35" s="46">
        <v>28.2</v>
      </c>
      <c r="R35" s="46">
        <v>0</v>
      </c>
      <c r="S35" s="46">
        <v>8.1999999999999993</v>
      </c>
      <c r="T35" s="46">
        <v>0.72</v>
      </c>
    </row>
    <row r="36" spans="1:20" ht="18" customHeight="1" thickBot="1">
      <c r="A36" s="28">
        <v>10.5</v>
      </c>
      <c r="B36" s="48" t="s">
        <v>34</v>
      </c>
      <c r="C36" s="46">
        <v>200</v>
      </c>
      <c r="D36" s="46">
        <v>3.2</v>
      </c>
      <c r="E36" s="46">
        <v>3.5</v>
      </c>
      <c r="F36" s="46">
        <v>5.2</v>
      </c>
      <c r="G36" s="46">
        <v>70.400000000000006</v>
      </c>
      <c r="H36" s="46">
        <v>0.08</v>
      </c>
      <c r="I36" s="46">
        <v>1.4</v>
      </c>
      <c r="J36" s="46">
        <v>0</v>
      </c>
      <c r="K36" s="46">
        <v>0</v>
      </c>
      <c r="L36" s="46">
        <v>0.02</v>
      </c>
      <c r="M36" s="46">
        <v>0.3</v>
      </c>
      <c r="N36" s="46">
        <v>240</v>
      </c>
      <c r="O36" s="46">
        <v>180</v>
      </c>
      <c r="P36" s="46">
        <v>0</v>
      </c>
      <c r="Q36" s="46">
        <v>2</v>
      </c>
      <c r="R36" s="46">
        <v>0</v>
      </c>
      <c r="S36" s="46">
        <v>28</v>
      </c>
      <c r="T36" s="46">
        <v>0.2</v>
      </c>
    </row>
    <row r="37" spans="1:20" ht="15.75" thickBot="1">
      <c r="A37" s="28"/>
      <c r="B37" s="52" t="s">
        <v>52</v>
      </c>
      <c r="C37" s="44">
        <f t="shared" ref="C37:T37" si="5">SUM(C35:C36)</f>
        <v>220</v>
      </c>
      <c r="D37" s="44">
        <f t="shared" si="5"/>
        <v>4.7</v>
      </c>
      <c r="E37" s="44">
        <f t="shared" si="5"/>
        <v>4.0999999999999996</v>
      </c>
      <c r="F37" s="44">
        <f t="shared" si="5"/>
        <v>15.5</v>
      </c>
      <c r="G37" s="44">
        <f t="shared" si="5"/>
        <v>122.80000000000001</v>
      </c>
      <c r="H37" s="44">
        <f t="shared" si="5"/>
        <v>0.16</v>
      </c>
      <c r="I37" s="44">
        <f t="shared" si="5"/>
        <v>1.44</v>
      </c>
      <c r="J37" s="44">
        <f t="shared" si="5"/>
        <v>0</v>
      </c>
      <c r="K37" s="44">
        <f t="shared" si="5"/>
        <v>0</v>
      </c>
      <c r="L37" s="44">
        <f t="shared" si="5"/>
        <v>0.02</v>
      </c>
      <c r="M37" s="44">
        <f t="shared" si="5"/>
        <v>0.35</v>
      </c>
      <c r="N37" s="44">
        <f t="shared" si="5"/>
        <v>265</v>
      </c>
      <c r="O37" s="44">
        <f t="shared" si="5"/>
        <v>205.8</v>
      </c>
      <c r="P37" s="44">
        <f t="shared" si="5"/>
        <v>0</v>
      </c>
      <c r="Q37" s="44">
        <f t="shared" si="5"/>
        <v>30.2</v>
      </c>
      <c r="R37" s="44">
        <f t="shared" si="5"/>
        <v>0</v>
      </c>
      <c r="S37" s="44">
        <f t="shared" si="5"/>
        <v>36.200000000000003</v>
      </c>
      <c r="T37" s="44">
        <f t="shared" si="5"/>
        <v>0.91999999999999993</v>
      </c>
    </row>
    <row r="38" spans="1:20" ht="15.75" thickBot="1">
      <c r="A38" s="28"/>
      <c r="B38" s="44" t="s">
        <v>21</v>
      </c>
      <c r="C38" s="44"/>
      <c r="D38" s="44">
        <f t="shared" ref="D38:T38" si="6">SUM(D9,D12,D20,D25,D33,D37)</f>
        <v>91.2</v>
      </c>
      <c r="E38" s="44">
        <f t="shared" si="6"/>
        <v>92.600000000000009</v>
      </c>
      <c r="F38" s="44">
        <f t="shared" si="6"/>
        <v>393.70000000000005</v>
      </c>
      <c r="G38" s="44">
        <f t="shared" si="6"/>
        <v>2729.2</v>
      </c>
      <c r="H38" s="44">
        <f t="shared" si="6"/>
        <v>1.96</v>
      </c>
      <c r="I38" s="44">
        <f t="shared" si="6"/>
        <v>71.809999999999988</v>
      </c>
      <c r="J38" s="44">
        <f t="shared" si="6"/>
        <v>893.80000000000007</v>
      </c>
      <c r="K38" s="44">
        <f t="shared" si="6"/>
        <v>4.0200000000000005</v>
      </c>
      <c r="L38" s="44">
        <f t="shared" si="6"/>
        <v>11.159999999999998</v>
      </c>
      <c r="M38" s="44">
        <f t="shared" si="6"/>
        <v>1.9100000000000001</v>
      </c>
      <c r="N38" s="44">
        <f t="shared" si="6"/>
        <v>1228.7</v>
      </c>
      <c r="O38" s="44">
        <f t="shared" si="6"/>
        <v>1256.5</v>
      </c>
      <c r="P38" s="44">
        <f t="shared" si="6"/>
        <v>0.1</v>
      </c>
      <c r="Q38" s="44">
        <f t="shared" si="6"/>
        <v>1193.5</v>
      </c>
      <c r="R38" s="44">
        <f t="shared" si="6"/>
        <v>0.06</v>
      </c>
      <c r="S38" s="44">
        <f t="shared" si="6"/>
        <v>300.89999999999998</v>
      </c>
      <c r="T38" s="44">
        <f t="shared" si="6"/>
        <v>18.770000000000003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8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A19" workbookViewId="0">
      <selection activeCell="B22" sqref="B22"/>
    </sheetView>
  </sheetViews>
  <sheetFormatPr defaultRowHeight="15"/>
  <cols>
    <col min="1" max="1" width="7.140625" customWidth="1"/>
    <col min="2" max="2" width="29.42578125" customWidth="1"/>
    <col min="3" max="3" width="7.42578125" customWidth="1"/>
    <col min="4" max="5" width="7.28515625" customWidth="1"/>
    <col min="6" max="6" width="7" customWidth="1"/>
    <col min="7" max="7" width="8.85546875" customWidth="1"/>
    <col min="8" max="8" width="6.5703125" customWidth="1"/>
    <col min="9" max="9" width="6.140625" customWidth="1"/>
    <col min="10" max="12" width="6.42578125" customWidth="1"/>
    <col min="13" max="13" width="6.140625" customWidth="1"/>
    <col min="14" max="14" width="6" customWidth="1"/>
    <col min="15" max="15" width="6.140625" customWidth="1"/>
    <col min="16" max="16" width="6.28515625" customWidth="1"/>
    <col min="17" max="17" width="6.5703125" customWidth="1"/>
    <col min="18" max="18" width="5.5703125" customWidth="1"/>
    <col min="19" max="19" width="6.7109375" customWidth="1"/>
    <col min="20" max="20" width="5.7109375" customWidth="1"/>
    <col min="21" max="22" width="9.140625" hidden="1" customWidth="1"/>
  </cols>
  <sheetData>
    <row r="1" spans="1:20" ht="15.75" thickBot="1">
      <c r="A1" s="89" t="s">
        <v>24</v>
      </c>
      <c r="B1" s="92" t="s">
        <v>140</v>
      </c>
      <c r="C1" s="101" t="s">
        <v>0</v>
      </c>
      <c r="D1" s="95" t="s">
        <v>22</v>
      </c>
      <c r="E1" s="96"/>
      <c r="F1" s="97"/>
      <c r="G1" s="101" t="s">
        <v>1</v>
      </c>
      <c r="H1" s="107" t="s">
        <v>2</v>
      </c>
      <c r="I1" s="108"/>
      <c r="J1" s="108"/>
      <c r="K1" s="108"/>
      <c r="L1" s="108"/>
      <c r="M1" s="109"/>
      <c r="N1" s="107" t="s">
        <v>3</v>
      </c>
      <c r="O1" s="108"/>
      <c r="P1" s="108"/>
      <c r="Q1" s="108"/>
      <c r="R1" s="108"/>
      <c r="S1" s="108"/>
      <c r="T1" s="109"/>
    </row>
    <row r="2" spans="1:20" ht="15.75" thickBot="1">
      <c r="A2" s="90"/>
      <c r="B2" s="93"/>
      <c r="C2" s="102"/>
      <c r="D2" s="98"/>
      <c r="E2" s="99"/>
      <c r="F2" s="100"/>
      <c r="G2" s="102"/>
      <c r="H2" s="104" t="s">
        <v>4</v>
      </c>
      <c r="I2" s="104" t="s">
        <v>5</v>
      </c>
      <c r="J2" s="104" t="s">
        <v>6</v>
      </c>
      <c r="K2" s="42"/>
      <c r="L2" s="43"/>
      <c r="M2" s="104" t="s">
        <v>26</v>
      </c>
      <c r="N2" s="104" t="s">
        <v>7</v>
      </c>
      <c r="O2" s="104" t="s">
        <v>8</v>
      </c>
      <c r="P2" s="43"/>
      <c r="Q2" s="43"/>
      <c r="R2" s="43"/>
      <c r="S2" s="104" t="s">
        <v>9</v>
      </c>
      <c r="T2" s="104" t="s">
        <v>10</v>
      </c>
    </row>
    <row r="3" spans="1:20" ht="15.75" thickBot="1">
      <c r="A3" s="91"/>
      <c r="B3" s="94"/>
      <c r="C3" s="103"/>
      <c r="D3" s="44" t="s">
        <v>11</v>
      </c>
      <c r="E3" s="44" t="s">
        <v>12</v>
      </c>
      <c r="F3" s="44" t="s">
        <v>13</v>
      </c>
      <c r="G3" s="103"/>
      <c r="H3" s="106"/>
      <c r="I3" s="106"/>
      <c r="J3" s="105"/>
      <c r="K3" s="45" t="s">
        <v>29</v>
      </c>
      <c r="L3" s="45" t="s">
        <v>30</v>
      </c>
      <c r="M3" s="106"/>
      <c r="N3" s="105"/>
      <c r="O3" s="106"/>
      <c r="P3" s="45" t="s">
        <v>32</v>
      </c>
      <c r="Q3" s="45" t="s">
        <v>31</v>
      </c>
      <c r="R3" s="45" t="s">
        <v>33</v>
      </c>
      <c r="S3" s="106"/>
      <c r="T3" s="106"/>
    </row>
    <row r="4" spans="1:20" ht="15.75" thickBot="1">
      <c r="A4" s="28"/>
      <c r="B4" s="44" t="s">
        <v>14</v>
      </c>
      <c r="C4" s="46"/>
      <c r="D4" s="46"/>
      <c r="E4" s="46"/>
      <c r="F4" s="46"/>
      <c r="G4" s="47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19.5" customHeight="1" thickBot="1">
      <c r="A5" s="28">
        <v>9.1999999999999993</v>
      </c>
      <c r="B5" s="48" t="s">
        <v>54</v>
      </c>
      <c r="C5" s="46">
        <v>150</v>
      </c>
      <c r="D5" s="46">
        <v>13.6</v>
      </c>
      <c r="E5" s="46">
        <v>19.8</v>
      </c>
      <c r="F5" s="46">
        <v>4.0999999999999996</v>
      </c>
      <c r="G5" s="46">
        <v>207.9</v>
      </c>
      <c r="H5" s="46">
        <v>0</v>
      </c>
      <c r="I5" s="46">
        <v>2.08</v>
      </c>
      <c r="J5" s="46">
        <v>0.2</v>
      </c>
      <c r="K5" s="46">
        <v>0</v>
      </c>
      <c r="L5" s="46">
        <v>0.4</v>
      </c>
      <c r="M5" s="46">
        <v>0</v>
      </c>
      <c r="N5" s="46">
        <v>221.6</v>
      </c>
      <c r="O5" s="46">
        <v>15.7</v>
      </c>
      <c r="P5" s="46">
        <v>0</v>
      </c>
      <c r="Q5" s="46">
        <v>6.3</v>
      </c>
      <c r="R5" s="46">
        <v>0</v>
      </c>
      <c r="S5" s="46">
        <v>9.6</v>
      </c>
      <c r="T5" s="46">
        <v>0.1</v>
      </c>
    </row>
    <row r="6" spans="1:20" ht="15.75" thickBot="1">
      <c r="A6" s="28">
        <v>3.6</v>
      </c>
      <c r="B6" s="48" t="s">
        <v>93</v>
      </c>
      <c r="C6" s="46">
        <v>100</v>
      </c>
      <c r="D6" s="69">
        <v>1.4</v>
      </c>
      <c r="E6" s="46">
        <v>6.2</v>
      </c>
      <c r="F6" s="46">
        <v>18.600000000000001</v>
      </c>
      <c r="G6" s="46">
        <v>106.3</v>
      </c>
      <c r="H6" s="46">
        <v>0.04</v>
      </c>
      <c r="I6" s="46">
        <v>8.8000000000000007</v>
      </c>
      <c r="J6" s="46">
        <v>12</v>
      </c>
      <c r="K6" s="46">
        <v>0.6</v>
      </c>
      <c r="L6" s="46">
        <v>0</v>
      </c>
      <c r="M6" s="46">
        <v>0.05</v>
      </c>
      <c r="N6" s="46">
        <v>33</v>
      </c>
      <c r="O6" s="46">
        <v>48</v>
      </c>
      <c r="P6" s="46">
        <v>0.1</v>
      </c>
      <c r="Q6" s="46">
        <v>4</v>
      </c>
      <c r="R6" s="46">
        <v>0</v>
      </c>
      <c r="S6" s="46">
        <v>30</v>
      </c>
      <c r="T6" s="46">
        <v>1</v>
      </c>
    </row>
    <row r="7" spans="1:20" ht="15.75" thickBot="1">
      <c r="A7" s="49">
        <v>10.11</v>
      </c>
      <c r="B7" s="50" t="s">
        <v>37</v>
      </c>
      <c r="C7" s="51">
        <v>200</v>
      </c>
      <c r="D7" s="51">
        <v>1.7</v>
      </c>
      <c r="E7" s="51">
        <v>1.6</v>
      </c>
      <c r="F7" s="51">
        <v>11.4</v>
      </c>
      <c r="G7" s="51">
        <v>66.3</v>
      </c>
      <c r="H7" s="51">
        <v>0</v>
      </c>
      <c r="I7" s="51">
        <v>0</v>
      </c>
      <c r="J7" s="51">
        <v>0</v>
      </c>
      <c r="K7" s="51">
        <v>0</v>
      </c>
      <c r="L7" s="51">
        <v>4</v>
      </c>
      <c r="M7" s="51">
        <v>0.4</v>
      </c>
      <c r="N7" s="51">
        <v>240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</row>
    <row r="8" spans="1:20" ht="15.75" thickBot="1">
      <c r="A8" s="25">
        <v>1.1200000000000001</v>
      </c>
      <c r="B8" s="27" t="s">
        <v>15</v>
      </c>
      <c r="C8" s="26">
        <v>70</v>
      </c>
      <c r="D8" s="26">
        <v>5.3</v>
      </c>
      <c r="E8" s="26">
        <v>2</v>
      </c>
      <c r="F8" s="26">
        <v>36</v>
      </c>
      <c r="G8" s="26">
        <v>183.4</v>
      </c>
      <c r="H8" s="26">
        <v>0.2</v>
      </c>
      <c r="I8" s="26">
        <v>0.1</v>
      </c>
      <c r="J8" s="26">
        <v>0</v>
      </c>
      <c r="K8" s="26">
        <v>0</v>
      </c>
      <c r="L8" s="26">
        <v>0</v>
      </c>
      <c r="M8" s="26">
        <v>0.1</v>
      </c>
      <c r="N8" s="26">
        <v>87</v>
      </c>
      <c r="O8" s="26">
        <v>90</v>
      </c>
      <c r="P8" s="26">
        <v>0</v>
      </c>
      <c r="Q8" s="26">
        <v>58</v>
      </c>
      <c r="R8" s="26">
        <v>0</v>
      </c>
      <c r="S8" s="26">
        <v>28</v>
      </c>
      <c r="T8" s="26">
        <v>2.5</v>
      </c>
    </row>
    <row r="9" spans="1:20" ht="15.75" thickBot="1">
      <c r="A9" s="28">
        <v>1.2</v>
      </c>
      <c r="B9" s="48" t="s">
        <v>18</v>
      </c>
      <c r="C9" s="46">
        <v>30</v>
      </c>
      <c r="D9" s="46">
        <v>2</v>
      </c>
      <c r="E9" s="46">
        <v>0.4</v>
      </c>
      <c r="F9" s="46">
        <v>11.9</v>
      </c>
      <c r="G9" s="46">
        <v>59.4</v>
      </c>
      <c r="H9" s="46">
        <v>0.13</v>
      </c>
      <c r="I9" s="46">
        <v>0.12</v>
      </c>
      <c r="J9" s="46">
        <v>0</v>
      </c>
      <c r="K9" s="46">
        <v>0</v>
      </c>
      <c r="L9" s="46">
        <v>0</v>
      </c>
      <c r="M9" s="46">
        <v>0.1</v>
      </c>
      <c r="N9" s="46">
        <v>22</v>
      </c>
      <c r="O9" s="46">
        <v>37</v>
      </c>
      <c r="P9" s="46">
        <v>0</v>
      </c>
      <c r="Q9" s="46">
        <v>50</v>
      </c>
      <c r="R9" s="46">
        <v>0</v>
      </c>
      <c r="S9" s="46">
        <v>12</v>
      </c>
      <c r="T9" s="46">
        <v>0.8</v>
      </c>
    </row>
    <row r="10" spans="1:20" ht="15.75" thickBot="1">
      <c r="A10" s="28"/>
      <c r="B10" s="44" t="s">
        <v>16</v>
      </c>
      <c r="C10" s="44">
        <v>550</v>
      </c>
      <c r="D10" s="44">
        <f>SUM(D5:D8)</f>
        <v>22</v>
      </c>
      <c r="E10" s="44">
        <f>SUM(E5:E8)</f>
        <v>29.6</v>
      </c>
      <c r="F10" s="44">
        <f>SUM(F5:F8)</f>
        <v>70.099999999999994</v>
      </c>
      <c r="G10" s="44">
        <f>SUM(G5:G8)</f>
        <v>563.9</v>
      </c>
      <c r="H10" s="44">
        <f t="shared" ref="H10:M10" si="0">SUM(H5:H9)</f>
        <v>0.37</v>
      </c>
      <c r="I10" s="44">
        <f t="shared" si="0"/>
        <v>11.1</v>
      </c>
      <c r="J10" s="44">
        <f t="shared" si="0"/>
        <v>12.2</v>
      </c>
      <c r="K10" s="44">
        <f t="shared" si="0"/>
        <v>0.6</v>
      </c>
      <c r="L10" s="44">
        <f t="shared" si="0"/>
        <v>4.4000000000000004</v>
      </c>
      <c r="M10" s="44">
        <f t="shared" si="0"/>
        <v>0.65</v>
      </c>
      <c r="N10" s="44">
        <f t="shared" ref="N10:T10" si="1">SUM(N5:N9)</f>
        <v>603.6</v>
      </c>
      <c r="O10" s="44">
        <f t="shared" si="1"/>
        <v>190.7</v>
      </c>
      <c r="P10" s="44">
        <f t="shared" si="1"/>
        <v>0.1</v>
      </c>
      <c r="Q10" s="44">
        <f t="shared" si="1"/>
        <v>118.3</v>
      </c>
      <c r="R10" s="44">
        <f t="shared" si="1"/>
        <v>0</v>
      </c>
      <c r="S10" s="44">
        <f t="shared" si="1"/>
        <v>79.599999999999994</v>
      </c>
      <c r="T10" s="44">
        <f t="shared" si="1"/>
        <v>4.4000000000000004</v>
      </c>
    </row>
    <row r="11" spans="1:20" ht="15.75" thickBot="1">
      <c r="A11" s="28"/>
      <c r="B11" s="44" t="s">
        <v>41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ht="15.75" thickBot="1">
      <c r="A12" s="28">
        <v>13.2</v>
      </c>
      <c r="B12" s="48" t="s">
        <v>35</v>
      </c>
      <c r="C12" s="46">
        <v>200</v>
      </c>
      <c r="D12" s="46">
        <v>0.4</v>
      </c>
      <c r="E12" s="46">
        <v>0.3</v>
      </c>
      <c r="F12" s="46">
        <v>10.4</v>
      </c>
      <c r="G12" s="46">
        <v>214.8</v>
      </c>
      <c r="H12" s="46">
        <v>0.02</v>
      </c>
      <c r="I12" s="46">
        <v>5</v>
      </c>
      <c r="J12" s="46">
        <v>2</v>
      </c>
      <c r="K12" s="46">
        <v>0</v>
      </c>
      <c r="L12" s="46">
        <v>0</v>
      </c>
      <c r="M12" s="46">
        <v>0.03</v>
      </c>
      <c r="N12" s="46">
        <v>19</v>
      </c>
      <c r="O12" s="46">
        <v>16</v>
      </c>
      <c r="P12" s="46">
        <v>0</v>
      </c>
      <c r="Q12" s="46">
        <v>155</v>
      </c>
      <c r="R12" s="46">
        <v>0</v>
      </c>
      <c r="S12" s="46">
        <v>12</v>
      </c>
      <c r="T12" s="46">
        <v>2.2999999999999998</v>
      </c>
    </row>
    <row r="13" spans="1:20" ht="17.25" customHeight="1" thickBot="1">
      <c r="A13" s="28"/>
      <c r="B13" s="52" t="s">
        <v>51</v>
      </c>
      <c r="C13" s="44">
        <f t="shared" ref="C13:T13" si="2">SUM(C12:C12)</f>
        <v>200</v>
      </c>
      <c r="D13" s="44">
        <f t="shared" si="2"/>
        <v>0.4</v>
      </c>
      <c r="E13" s="44">
        <f t="shared" si="2"/>
        <v>0.3</v>
      </c>
      <c r="F13" s="44">
        <f t="shared" si="2"/>
        <v>10.4</v>
      </c>
      <c r="G13" s="44">
        <f t="shared" si="2"/>
        <v>214.8</v>
      </c>
      <c r="H13" s="44">
        <f t="shared" si="2"/>
        <v>0.02</v>
      </c>
      <c r="I13" s="44">
        <f t="shared" si="2"/>
        <v>5</v>
      </c>
      <c r="J13" s="44">
        <f t="shared" si="2"/>
        <v>2</v>
      </c>
      <c r="K13" s="44">
        <f t="shared" si="2"/>
        <v>0</v>
      </c>
      <c r="L13" s="44">
        <f t="shared" si="2"/>
        <v>0</v>
      </c>
      <c r="M13" s="44">
        <f t="shared" si="2"/>
        <v>0.03</v>
      </c>
      <c r="N13" s="44">
        <f t="shared" si="2"/>
        <v>19</v>
      </c>
      <c r="O13" s="44">
        <f t="shared" si="2"/>
        <v>16</v>
      </c>
      <c r="P13" s="44">
        <f t="shared" si="2"/>
        <v>0</v>
      </c>
      <c r="Q13" s="44">
        <f t="shared" si="2"/>
        <v>155</v>
      </c>
      <c r="R13" s="44">
        <f t="shared" si="2"/>
        <v>0</v>
      </c>
      <c r="S13" s="44">
        <f t="shared" si="2"/>
        <v>12</v>
      </c>
      <c r="T13" s="44">
        <f t="shared" si="2"/>
        <v>2.2999999999999998</v>
      </c>
    </row>
    <row r="14" spans="1:20" ht="18.75" customHeight="1" thickBot="1">
      <c r="A14" s="28"/>
      <c r="B14" s="44" t="s">
        <v>17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5.75" thickBot="1">
      <c r="A15" s="28">
        <v>5.9</v>
      </c>
      <c r="B15" s="48" t="s">
        <v>169</v>
      </c>
      <c r="C15" s="46">
        <v>300</v>
      </c>
      <c r="D15" s="46">
        <v>5.5</v>
      </c>
      <c r="E15" s="46">
        <v>10</v>
      </c>
      <c r="F15" s="46">
        <v>50</v>
      </c>
      <c r="G15" s="46">
        <v>146.80000000000001</v>
      </c>
      <c r="H15" s="46">
        <v>0.09</v>
      </c>
      <c r="I15" s="46">
        <v>0.6</v>
      </c>
      <c r="J15" s="46">
        <v>482</v>
      </c>
      <c r="K15" s="46">
        <v>0</v>
      </c>
      <c r="L15" s="46">
        <v>0.1</v>
      </c>
      <c r="M15" s="46">
        <v>0.2</v>
      </c>
      <c r="N15" s="46">
        <v>3.8</v>
      </c>
      <c r="O15" s="46">
        <v>102</v>
      </c>
      <c r="P15" s="46">
        <v>0</v>
      </c>
      <c r="Q15" s="46">
        <v>0.4</v>
      </c>
      <c r="R15" s="46">
        <v>0</v>
      </c>
      <c r="S15" s="46">
        <v>36</v>
      </c>
      <c r="T15" s="46">
        <v>0.6</v>
      </c>
    </row>
    <row r="16" spans="1:20" ht="15.75" thickBot="1">
      <c r="A16" s="28">
        <v>6.12</v>
      </c>
      <c r="B16" s="48" t="s">
        <v>95</v>
      </c>
      <c r="C16" s="46">
        <v>280</v>
      </c>
      <c r="D16" s="46">
        <v>15.6</v>
      </c>
      <c r="E16" s="46">
        <v>20.5</v>
      </c>
      <c r="F16" s="46">
        <v>55.9</v>
      </c>
      <c r="G16" s="46">
        <v>470.5</v>
      </c>
      <c r="H16" s="46">
        <v>0.03</v>
      </c>
      <c r="I16" s="46">
        <v>0</v>
      </c>
      <c r="J16" s="46">
        <v>12</v>
      </c>
      <c r="K16" s="46">
        <v>0.2</v>
      </c>
      <c r="L16" s="46">
        <v>0.01</v>
      </c>
      <c r="M16" s="46">
        <v>0</v>
      </c>
      <c r="N16" s="46">
        <v>39</v>
      </c>
      <c r="O16" s="46">
        <v>283</v>
      </c>
      <c r="P16" s="46">
        <v>0</v>
      </c>
      <c r="Q16" s="46">
        <v>16</v>
      </c>
      <c r="R16" s="46">
        <v>0</v>
      </c>
      <c r="S16" s="46">
        <v>8</v>
      </c>
      <c r="T16" s="46">
        <v>0.3</v>
      </c>
    </row>
    <row r="17" spans="1:22" ht="15.75" thickBot="1">
      <c r="A17" s="28">
        <v>3.11</v>
      </c>
      <c r="B17" s="48" t="s">
        <v>96</v>
      </c>
      <c r="C17" s="46">
        <v>100</v>
      </c>
      <c r="D17" s="46">
        <v>3</v>
      </c>
      <c r="E17" s="46">
        <v>0.2</v>
      </c>
      <c r="F17" s="46">
        <v>6.3</v>
      </c>
      <c r="G17" s="46">
        <v>38.799999999999997</v>
      </c>
      <c r="H17" s="46">
        <v>0</v>
      </c>
      <c r="I17" s="46">
        <v>14</v>
      </c>
      <c r="J17" s="46">
        <v>40</v>
      </c>
      <c r="K17" s="46">
        <v>0</v>
      </c>
      <c r="L17" s="46">
        <v>0</v>
      </c>
      <c r="M17" s="46">
        <v>0</v>
      </c>
      <c r="N17" s="46">
        <v>27</v>
      </c>
      <c r="O17" s="46">
        <v>1.7</v>
      </c>
      <c r="P17" s="46">
        <v>0</v>
      </c>
      <c r="Q17" s="46">
        <v>271</v>
      </c>
      <c r="R17" s="46">
        <v>0</v>
      </c>
      <c r="S17" s="46">
        <v>0.9</v>
      </c>
      <c r="T17" s="46">
        <v>2.5</v>
      </c>
    </row>
    <row r="18" spans="1:22" ht="26.25" thickBot="1">
      <c r="A18" s="76">
        <v>10.1</v>
      </c>
      <c r="B18" s="27" t="s">
        <v>147</v>
      </c>
      <c r="C18" s="46">
        <v>200</v>
      </c>
      <c r="D18" s="46">
        <v>0.3</v>
      </c>
      <c r="E18" s="46">
        <v>0.1</v>
      </c>
      <c r="F18" s="46">
        <v>18.3</v>
      </c>
      <c r="G18" s="46">
        <v>120</v>
      </c>
      <c r="H18" s="46">
        <v>0.3</v>
      </c>
      <c r="I18" s="46">
        <v>28</v>
      </c>
      <c r="J18" s="46">
        <v>20</v>
      </c>
      <c r="K18" s="46">
        <v>0</v>
      </c>
      <c r="L18" s="46">
        <v>3</v>
      </c>
      <c r="M18" s="46">
        <v>0.1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</row>
    <row r="19" spans="1:22" ht="20.25" customHeight="1" thickBot="1">
      <c r="A19" s="28">
        <v>1.5</v>
      </c>
      <c r="B19" s="48" t="s">
        <v>18</v>
      </c>
      <c r="C19" s="46">
        <v>80</v>
      </c>
      <c r="D19" s="46">
        <v>5.3</v>
      </c>
      <c r="E19" s="46">
        <v>1</v>
      </c>
      <c r="F19" s="46">
        <v>31.7</v>
      </c>
      <c r="G19" s="46">
        <v>158.4</v>
      </c>
      <c r="H19" s="46">
        <v>0.3</v>
      </c>
      <c r="I19" s="46">
        <v>0.3</v>
      </c>
      <c r="J19" s="46">
        <v>0</v>
      </c>
      <c r="K19" s="46">
        <v>0</v>
      </c>
      <c r="L19" s="46">
        <v>0</v>
      </c>
      <c r="M19" s="46">
        <v>0.2</v>
      </c>
      <c r="N19" s="46">
        <v>58</v>
      </c>
      <c r="O19" s="46">
        <v>100</v>
      </c>
      <c r="P19" s="46">
        <v>0</v>
      </c>
      <c r="Q19" s="46">
        <v>32</v>
      </c>
      <c r="R19" s="46">
        <v>0</v>
      </c>
      <c r="S19" s="46">
        <v>32</v>
      </c>
      <c r="T19" s="46">
        <v>2.2000000000000002</v>
      </c>
    </row>
    <row r="20" spans="1:22" ht="16.5" thickBot="1">
      <c r="A20" s="28"/>
      <c r="B20" s="52" t="s">
        <v>19</v>
      </c>
      <c r="C20" s="44">
        <f>SUM(C15:C19)</f>
        <v>960</v>
      </c>
      <c r="D20" s="44">
        <f>SUM(E15:E19)</f>
        <v>31.8</v>
      </c>
      <c r="E20" s="44">
        <f t="shared" ref="E20:T20" si="3">SUM(E15:E19)</f>
        <v>31.8</v>
      </c>
      <c r="F20" s="44">
        <f t="shared" si="3"/>
        <v>162.19999999999999</v>
      </c>
      <c r="G20" s="44">
        <f t="shared" si="3"/>
        <v>934.49999999999989</v>
      </c>
      <c r="H20" s="70">
        <f t="shared" si="3"/>
        <v>0.72</v>
      </c>
      <c r="I20" s="71">
        <f t="shared" si="3"/>
        <v>42.9</v>
      </c>
      <c r="J20" s="44">
        <f t="shared" si="3"/>
        <v>554</v>
      </c>
      <c r="K20" s="44">
        <f t="shared" si="3"/>
        <v>0.2</v>
      </c>
      <c r="L20" s="44">
        <f t="shared" si="3"/>
        <v>3.11</v>
      </c>
      <c r="M20" s="44">
        <f t="shared" si="3"/>
        <v>0.5</v>
      </c>
      <c r="N20" s="44">
        <f t="shared" si="3"/>
        <v>127.8</v>
      </c>
      <c r="O20" s="44">
        <f t="shared" si="3"/>
        <v>486.7</v>
      </c>
      <c r="P20" s="44">
        <f t="shared" si="3"/>
        <v>0</v>
      </c>
      <c r="Q20" s="44">
        <f t="shared" si="3"/>
        <v>319.39999999999998</v>
      </c>
      <c r="R20" s="44">
        <f t="shared" si="3"/>
        <v>0</v>
      </c>
      <c r="S20" s="44">
        <f t="shared" si="3"/>
        <v>76.900000000000006</v>
      </c>
      <c r="T20" s="44">
        <f t="shared" si="3"/>
        <v>5.6</v>
      </c>
      <c r="U20" s="6"/>
      <c r="V20" s="6"/>
    </row>
    <row r="21" spans="1:22" ht="15.75" thickBot="1">
      <c r="A21" s="28"/>
      <c r="B21" s="44" t="s">
        <v>28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2" ht="15.75" thickBot="1">
      <c r="A22" s="28">
        <v>1.19</v>
      </c>
      <c r="B22" s="83" t="s">
        <v>94</v>
      </c>
      <c r="C22" s="46">
        <v>100</v>
      </c>
      <c r="D22" s="46">
        <v>5.6</v>
      </c>
      <c r="E22" s="46">
        <v>7.1</v>
      </c>
      <c r="F22" s="46">
        <v>29.7</v>
      </c>
      <c r="G22" s="46">
        <v>235.1</v>
      </c>
      <c r="H22" s="46">
        <v>0</v>
      </c>
      <c r="I22" s="46">
        <v>0.1</v>
      </c>
      <c r="J22" s="46">
        <v>0.7</v>
      </c>
      <c r="K22" s="46">
        <v>0.01</v>
      </c>
      <c r="L22" s="46">
        <v>0.1</v>
      </c>
      <c r="M22" s="46">
        <v>0</v>
      </c>
      <c r="N22" s="46">
        <v>8.3000000000000007</v>
      </c>
      <c r="O22" s="46">
        <v>121</v>
      </c>
      <c r="P22" s="46">
        <v>0</v>
      </c>
      <c r="Q22" s="46">
        <v>0.5</v>
      </c>
      <c r="R22" s="46">
        <v>0</v>
      </c>
      <c r="S22" s="46">
        <v>15</v>
      </c>
      <c r="T22" s="46">
        <v>0</v>
      </c>
    </row>
    <row r="23" spans="1:22" ht="15.75" thickBot="1">
      <c r="A23" s="28">
        <v>10.19</v>
      </c>
      <c r="B23" s="48" t="s">
        <v>124</v>
      </c>
      <c r="C23" s="46">
        <v>200</v>
      </c>
      <c r="D23" s="46">
        <v>1.4</v>
      </c>
      <c r="E23" s="46">
        <v>0.4</v>
      </c>
      <c r="F23" s="46">
        <v>22.1</v>
      </c>
      <c r="G23" s="46">
        <v>120.9</v>
      </c>
      <c r="H23" s="46">
        <v>0</v>
      </c>
      <c r="I23" s="46">
        <v>0.8</v>
      </c>
      <c r="J23" s="46">
        <v>6</v>
      </c>
      <c r="K23" s="46">
        <v>0</v>
      </c>
      <c r="L23" s="46">
        <v>0</v>
      </c>
      <c r="M23" s="46">
        <v>0.04</v>
      </c>
      <c r="N23" s="46">
        <v>34</v>
      </c>
      <c r="O23" s="46">
        <v>36</v>
      </c>
      <c r="P23" s="46">
        <v>0</v>
      </c>
      <c r="Q23" s="46">
        <v>5</v>
      </c>
      <c r="R23" s="46">
        <v>0</v>
      </c>
      <c r="S23" s="46">
        <v>12</v>
      </c>
      <c r="T23" s="46">
        <v>0.6</v>
      </c>
    </row>
    <row r="24" spans="1:22" ht="15.75" thickBot="1">
      <c r="A24" s="28"/>
      <c r="B24" s="52" t="s">
        <v>46</v>
      </c>
      <c r="C24" s="53">
        <f t="shared" ref="C24:T24" si="4">SUM(C22:C23)</f>
        <v>300</v>
      </c>
      <c r="D24" s="44">
        <f t="shared" si="4"/>
        <v>7</v>
      </c>
      <c r="E24" s="44">
        <f t="shared" si="4"/>
        <v>7.5</v>
      </c>
      <c r="F24" s="44">
        <f t="shared" si="4"/>
        <v>51.8</v>
      </c>
      <c r="G24" s="44">
        <f t="shared" si="4"/>
        <v>356</v>
      </c>
      <c r="H24" s="44">
        <f t="shared" si="4"/>
        <v>0</v>
      </c>
      <c r="I24" s="44">
        <f t="shared" si="4"/>
        <v>0.9</v>
      </c>
      <c r="J24" s="44">
        <f t="shared" si="4"/>
        <v>6.7</v>
      </c>
      <c r="K24" s="44">
        <f t="shared" si="4"/>
        <v>0.01</v>
      </c>
      <c r="L24" s="44">
        <f t="shared" si="4"/>
        <v>0.1</v>
      </c>
      <c r="M24" s="44">
        <f t="shared" si="4"/>
        <v>0.04</v>
      </c>
      <c r="N24" s="44">
        <f t="shared" si="4"/>
        <v>42.3</v>
      </c>
      <c r="O24" s="44">
        <f t="shared" si="4"/>
        <v>157</v>
      </c>
      <c r="P24" s="44">
        <f t="shared" si="4"/>
        <v>0</v>
      </c>
      <c r="Q24" s="44">
        <f t="shared" si="4"/>
        <v>5.5</v>
      </c>
      <c r="R24" s="44">
        <f t="shared" si="4"/>
        <v>0</v>
      </c>
      <c r="S24" s="44">
        <f t="shared" si="4"/>
        <v>27</v>
      </c>
      <c r="T24" s="44">
        <f t="shared" si="4"/>
        <v>0.6</v>
      </c>
    </row>
    <row r="25" spans="1:22" ht="15.75" thickBot="1">
      <c r="A25" s="28"/>
      <c r="B25" s="44" t="s">
        <v>47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2" ht="15.75" thickBot="1">
      <c r="A26" s="28">
        <v>7.3</v>
      </c>
      <c r="B26" s="48" t="s">
        <v>159</v>
      </c>
      <c r="C26" s="46">
        <v>120</v>
      </c>
      <c r="D26" s="46">
        <v>13.7</v>
      </c>
      <c r="E26" s="46">
        <v>9.3000000000000007</v>
      </c>
      <c r="F26" s="46">
        <v>10</v>
      </c>
      <c r="G26" s="46">
        <v>161.69999999999999</v>
      </c>
      <c r="H26" s="46">
        <v>0.06</v>
      </c>
      <c r="I26" s="46">
        <v>1</v>
      </c>
      <c r="J26" s="46">
        <v>145</v>
      </c>
      <c r="K26" s="46">
        <v>1</v>
      </c>
      <c r="L26" s="46">
        <v>2</v>
      </c>
      <c r="M26" s="46">
        <v>0.05</v>
      </c>
      <c r="N26" s="46">
        <v>24</v>
      </c>
      <c r="O26" s="46">
        <v>51</v>
      </c>
      <c r="P26" s="46">
        <v>0</v>
      </c>
      <c r="Q26" s="46">
        <v>0.3</v>
      </c>
      <c r="R26" s="46">
        <v>0.01</v>
      </c>
      <c r="S26" s="46">
        <v>0.2</v>
      </c>
      <c r="T26" s="46">
        <v>0.5</v>
      </c>
    </row>
    <row r="27" spans="1:22" ht="15.75" thickBot="1">
      <c r="A27" s="28">
        <v>2.6</v>
      </c>
      <c r="B27" s="48" t="s">
        <v>170</v>
      </c>
      <c r="C27" s="46">
        <v>200</v>
      </c>
      <c r="D27" s="46">
        <v>5</v>
      </c>
      <c r="E27" s="46">
        <v>4.8</v>
      </c>
      <c r="F27" s="46">
        <v>31.3</v>
      </c>
      <c r="G27" s="46">
        <v>188.4</v>
      </c>
      <c r="H27" s="46">
        <v>0.1</v>
      </c>
      <c r="I27" s="46">
        <v>8</v>
      </c>
      <c r="J27" s="46">
        <v>95.3</v>
      </c>
      <c r="K27" s="46">
        <v>0</v>
      </c>
      <c r="L27" s="46">
        <v>0.03</v>
      </c>
      <c r="M27" s="46">
        <v>0.05</v>
      </c>
      <c r="N27" s="46">
        <v>28</v>
      </c>
      <c r="O27" s="46">
        <v>22</v>
      </c>
      <c r="P27" s="46">
        <v>0</v>
      </c>
      <c r="Q27" s="46">
        <v>11</v>
      </c>
      <c r="R27" s="46">
        <v>0</v>
      </c>
      <c r="S27" s="46">
        <v>31</v>
      </c>
      <c r="T27" s="46">
        <v>2.1</v>
      </c>
    </row>
    <row r="28" spans="1:22" ht="15.75" thickBot="1">
      <c r="A28" s="28">
        <v>10.23</v>
      </c>
      <c r="B28" s="48" t="s">
        <v>171</v>
      </c>
      <c r="C28" s="46">
        <v>200</v>
      </c>
      <c r="D28" s="46">
        <v>0</v>
      </c>
      <c r="E28" s="46">
        <v>0</v>
      </c>
      <c r="F28" s="46">
        <v>7.8</v>
      </c>
      <c r="G28" s="46">
        <v>38</v>
      </c>
      <c r="H28" s="46">
        <v>0.01</v>
      </c>
      <c r="I28" s="46">
        <v>0.8</v>
      </c>
      <c r="J28" s="46">
        <v>23</v>
      </c>
      <c r="K28" s="46">
        <v>2</v>
      </c>
      <c r="L28" s="46">
        <v>0</v>
      </c>
      <c r="M28" s="46">
        <v>0.01</v>
      </c>
      <c r="N28" s="46">
        <v>22</v>
      </c>
      <c r="O28" s="46">
        <v>16</v>
      </c>
      <c r="P28" s="46">
        <v>0</v>
      </c>
      <c r="Q28" s="46">
        <v>180</v>
      </c>
      <c r="R28" s="46">
        <v>0.05</v>
      </c>
      <c r="S28" s="46">
        <v>11</v>
      </c>
      <c r="T28" s="46">
        <v>0.5</v>
      </c>
    </row>
    <row r="29" spans="1:22" ht="15.75" thickBot="1">
      <c r="A29" s="28">
        <v>1.9</v>
      </c>
      <c r="B29" s="48" t="s">
        <v>15</v>
      </c>
      <c r="C29" s="46">
        <v>40</v>
      </c>
      <c r="D29" s="46">
        <v>3</v>
      </c>
      <c r="E29" s="46">
        <v>1.2</v>
      </c>
      <c r="F29" s="46">
        <v>20.6</v>
      </c>
      <c r="G29" s="46">
        <v>104.8</v>
      </c>
      <c r="H29" s="46">
        <v>0.2</v>
      </c>
      <c r="I29" s="46">
        <v>0.08</v>
      </c>
      <c r="J29" s="46">
        <v>50</v>
      </c>
      <c r="K29" s="46">
        <v>0</v>
      </c>
      <c r="L29" s="46">
        <v>0</v>
      </c>
      <c r="M29" s="46">
        <v>0.1</v>
      </c>
      <c r="N29" s="46">
        <v>50</v>
      </c>
      <c r="O29" s="46">
        <v>52</v>
      </c>
      <c r="P29" s="46">
        <v>0</v>
      </c>
      <c r="Q29" s="46">
        <v>56.4</v>
      </c>
      <c r="R29" s="46">
        <v>0</v>
      </c>
      <c r="S29" s="46">
        <v>16</v>
      </c>
      <c r="T29" s="46">
        <v>1.4</v>
      </c>
    </row>
    <row r="30" spans="1:22" ht="15.75" thickBot="1">
      <c r="A30" s="28">
        <v>1.2</v>
      </c>
      <c r="B30" s="48" t="s">
        <v>18</v>
      </c>
      <c r="C30" s="46">
        <v>30</v>
      </c>
      <c r="D30" s="46">
        <v>2</v>
      </c>
      <c r="E30" s="46">
        <v>0.4</v>
      </c>
      <c r="F30" s="46">
        <v>11.9</v>
      </c>
      <c r="G30" s="46">
        <v>59.4</v>
      </c>
      <c r="H30" s="46">
        <v>0.13</v>
      </c>
      <c r="I30" s="46">
        <v>0.12</v>
      </c>
      <c r="J30" s="46">
        <v>0</v>
      </c>
      <c r="K30" s="46">
        <v>0</v>
      </c>
      <c r="L30" s="46">
        <v>0</v>
      </c>
      <c r="M30" s="46">
        <v>0.1</v>
      </c>
      <c r="N30" s="46">
        <v>22</v>
      </c>
      <c r="O30" s="46">
        <v>37</v>
      </c>
      <c r="P30" s="46">
        <v>0</v>
      </c>
      <c r="Q30" s="46">
        <v>50</v>
      </c>
      <c r="R30" s="46">
        <v>0</v>
      </c>
      <c r="S30" s="46">
        <v>12</v>
      </c>
      <c r="T30" s="46">
        <v>0.8</v>
      </c>
    </row>
    <row r="31" spans="1:22" ht="15.75" thickBot="1">
      <c r="A31" s="28"/>
      <c r="B31" s="52" t="s">
        <v>20</v>
      </c>
      <c r="C31" s="44">
        <f t="shared" ref="C31:T31" si="5">SUM(C26:C30)</f>
        <v>590</v>
      </c>
      <c r="D31" s="44">
        <f t="shared" si="5"/>
        <v>23.7</v>
      </c>
      <c r="E31" s="44">
        <f t="shared" si="5"/>
        <v>15.700000000000001</v>
      </c>
      <c r="F31" s="44">
        <f t="shared" si="5"/>
        <v>81.599999999999994</v>
      </c>
      <c r="G31" s="44">
        <f t="shared" si="5"/>
        <v>552.30000000000007</v>
      </c>
      <c r="H31" s="44">
        <f t="shared" si="5"/>
        <v>0.5</v>
      </c>
      <c r="I31" s="44">
        <f t="shared" si="5"/>
        <v>10</v>
      </c>
      <c r="J31" s="44">
        <f t="shared" si="5"/>
        <v>313.3</v>
      </c>
      <c r="K31" s="44">
        <f t="shared" si="5"/>
        <v>3</v>
      </c>
      <c r="L31" s="44">
        <f t="shared" si="5"/>
        <v>2.0299999999999998</v>
      </c>
      <c r="M31" s="44">
        <f t="shared" si="5"/>
        <v>0.31000000000000005</v>
      </c>
      <c r="N31" s="44">
        <f t="shared" si="5"/>
        <v>146</v>
      </c>
      <c r="O31" s="44">
        <f t="shared" si="5"/>
        <v>178</v>
      </c>
      <c r="P31" s="44">
        <f t="shared" si="5"/>
        <v>0</v>
      </c>
      <c r="Q31" s="44">
        <f t="shared" si="5"/>
        <v>297.70000000000005</v>
      </c>
      <c r="R31" s="44">
        <f t="shared" si="5"/>
        <v>6.0000000000000005E-2</v>
      </c>
      <c r="S31" s="44">
        <f t="shared" si="5"/>
        <v>70.2</v>
      </c>
      <c r="T31" s="44">
        <f t="shared" si="5"/>
        <v>5.3</v>
      </c>
    </row>
    <row r="32" spans="1:22" ht="15.75" thickBot="1">
      <c r="A32" s="28"/>
      <c r="B32" s="44" t="s">
        <v>50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 ht="15.75" thickBot="1">
      <c r="A33" s="28">
        <v>10.7</v>
      </c>
      <c r="B33" s="48" t="s">
        <v>61</v>
      </c>
      <c r="C33" s="44">
        <v>200</v>
      </c>
      <c r="D33" s="46">
        <v>5.6</v>
      </c>
      <c r="E33" s="46">
        <v>5</v>
      </c>
      <c r="F33" s="46">
        <v>9</v>
      </c>
      <c r="G33" s="46">
        <v>113</v>
      </c>
      <c r="H33" s="46">
        <v>0.06</v>
      </c>
      <c r="I33" s="46">
        <v>0</v>
      </c>
      <c r="J33" s="46">
        <v>20</v>
      </c>
      <c r="K33" s="46">
        <v>0</v>
      </c>
      <c r="L33" s="46">
        <v>0</v>
      </c>
      <c r="M33" s="46">
        <v>0.3</v>
      </c>
      <c r="N33" s="46">
        <v>248</v>
      </c>
      <c r="O33" s="46">
        <v>190</v>
      </c>
      <c r="P33" s="46">
        <v>0</v>
      </c>
      <c r="Q33" s="46">
        <v>304</v>
      </c>
      <c r="R33" s="46">
        <v>0</v>
      </c>
      <c r="S33" s="46">
        <v>30</v>
      </c>
      <c r="T33" s="46">
        <v>0.2</v>
      </c>
    </row>
    <row r="34" spans="1:20" ht="15.75" thickBot="1">
      <c r="A34" s="28"/>
      <c r="B34" s="52" t="s">
        <v>52</v>
      </c>
      <c r="C34" s="44">
        <f t="shared" ref="C34:T34" si="6">SUM(C33)</f>
        <v>200</v>
      </c>
      <c r="D34" s="44">
        <f t="shared" si="6"/>
        <v>5.6</v>
      </c>
      <c r="E34" s="44">
        <f t="shared" si="6"/>
        <v>5</v>
      </c>
      <c r="F34" s="44">
        <f t="shared" si="6"/>
        <v>9</v>
      </c>
      <c r="G34" s="44">
        <f t="shared" si="6"/>
        <v>113</v>
      </c>
      <c r="H34" s="44">
        <f t="shared" si="6"/>
        <v>0.06</v>
      </c>
      <c r="I34" s="44">
        <f t="shared" si="6"/>
        <v>0</v>
      </c>
      <c r="J34" s="44">
        <f t="shared" si="6"/>
        <v>20</v>
      </c>
      <c r="K34" s="44">
        <f t="shared" si="6"/>
        <v>0</v>
      </c>
      <c r="L34" s="44">
        <f t="shared" si="6"/>
        <v>0</v>
      </c>
      <c r="M34" s="44">
        <f t="shared" si="6"/>
        <v>0.3</v>
      </c>
      <c r="N34" s="44">
        <f t="shared" si="6"/>
        <v>248</v>
      </c>
      <c r="O34" s="44">
        <f t="shared" si="6"/>
        <v>190</v>
      </c>
      <c r="P34" s="44">
        <f t="shared" si="6"/>
        <v>0</v>
      </c>
      <c r="Q34" s="44">
        <f t="shared" si="6"/>
        <v>304</v>
      </c>
      <c r="R34" s="44">
        <f t="shared" si="6"/>
        <v>0</v>
      </c>
      <c r="S34" s="44">
        <f t="shared" si="6"/>
        <v>30</v>
      </c>
      <c r="T34" s="44">
        <f t="shared" si="6"/>
        <v>0.2</v>
      </c>
    </row>
    <row r="35" spans="1:20" ht="15.75" thickBot="1">
      <c r="A35" s="28"/>
      <c r="B35" s="44" t="s">
        <v>21</v>
      </c>
      <c r="C35" s="44"/>
      <c r="D35" s="44">
        <f t="shared" ref="D35:T35" si="7">SUM(D10,D13,D20,D24,D31,D34)</f>
        <v>90.5</v>
      </c>
      <c r="E35" s="44">
        <f t="shared" si="7"/>
        <v>89.9</v>
      </c>
      <c r="F35" s="44">
        <f t="shared" si="7"/>
        <v>385.1</v>
      </c>
      <c r="G35" s="44">
        <f t="shared" si="7"/>
        <v>2734.5</v>
      </c>
      <c r="H35" s="44">
        <f t="shared" si="7"/>
        <v>1.67</v>
      </c>
      <c r="I35" s="44">
        <f t="shared" si="7"/>
        <v>69.900000000000006</v>
      </c>
      <c r="J35" s="44">
        <f t="shared" si="7"/>
        <v>908.2</v>
      </c>
      <c r="K35" s="44">
        <f t="shared" si="7"/>
        <v>3.81</v>
      </c>
      <c r="L35" s="44">
        <f t="shared" si="7"/>
        <v>9.6399999999999988</v>
      </c>
      <c r="M35" s="44">
        <f t="shared" si="7"/>
        <v>1.8300000000000003</v>
      </c>
      <c r="N35" s="44">
        <f t="shared" si="7"/>
        <v>1186.6999999999998</v>
      </c>
      <c r="O35" s="44">
        <f t="shared" si="7"/>
        <v>1218.4000000000001</v>
      </c>
      <c r="P35" s="44">
        <f t="shared" si="7"/>
        <v>0.1</v>
      </c>
      <c r="Q35" s="44">
        <f t="shared" si="7"/>
        <v>1199.9000000000001</v>
      </c>
      <c r="R35" s="44">
        <f t="shared" si="7"/>
        <v>6.0000000000000005E-2</v>
      </c>
      <c r="S35" s="44">
        <f t="shared" si="7"/>
        <v>295.7</v>
      </c>
      <c r="T35" s="44">
        <f t="shared" si="7"/>
        <v>18.399999999999999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3" type="noConversion"/>
  <pageMargins left="0.7" right="0.7" top="0.75" bottom="0.75" header="0.3" footer="0.3"/>
  <pageSetup paperSize="9" scale="8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  <vt:lpstr>день11</vt:lpstr>
      <vt:lpstr>день12</vt:lpstr>
      <vt:lpstr>день13</vt:lpstr>
      <vt:lpstr>день14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2022-01-24T12:21:48Z</cp:lastPrinted>
  <dcterms:created xsi:type="dcterms:W3CDTF">2017-08-02T08:09:00Z</dcterms:created>
  <dcterms:modified xsi:type="dcterms:W3CDTF">2023-02-01T16:01:17Z</dcterms:modified>
</cp:coreProperties>
</file>